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9260" windowHeight="5970" tabRatio="716"/>
  </bookViews>
  <sheets>
    <sheet name="PŘIPOMÍNKY RDK" sheetId="1" r:id="rId1"/>
    <sheet name="PSZ-ZÁKLADNÍ ČÁST-TEXTY" sheetId="4" r:id="rId2"/>
    <sheet name="PSZ-ZÁKLADNÍ ČÁST - DOKLADY" sheetId="7" r:id="rId3"/>
    <sheet name="PSZ-ZÁKLADNÍ ČÁST-VÝKRESY" sheetId="5" r:id="rId4"/>
    <sheet name="PSZ-DTR" sheetId="6" r:id="rId5"/>
    <sheet name="SEZNAMY" sheetId="2" r:id="rId6"/>
    <sheet name="NÁVOD" sheetId="3" r:id="rId7"/>
    <sheet name="List1" sheetId="8" r:id="rId8"/>
    <sheet name="List2" sheetId="9" r:id="rId9"/>
  </sheets>
  <definedNames>
    <definedName name="§6">SEZNAMY!$AO$2:$AO$5</definedName>
    <definedName name="autor">SEZNAMY!$F$2:$F$12</definedName>
    <definedName name="celkové_hodnocení">SEZNAMY!$AB$2:$AB$7</definedName>
    <definedName name="CESTY">SEZNAMY!$BH$2:$BH$6</definedName>
    <definedName name="číslo_opatření">SEZNAMY!$C$2:$C$73</definedName>
    <definedName name="členění_dle">SEZNAMY!$X$2:$X$6</definedName>
    <definedName name="dokumentace">SEZNAMY!$P$2:$P$4</definedName>
    <definedName name="hyper">SEZNAMY!$BE$2:$BF$500</definedName>
    <definedName name="chybí_kapitola">SEZNAMY!$Z$2:$Z$12</definedName>
    <definedName name="chybí_náklady">SEZNAMY!$AJ$2:$AJ$8</definedName>
    <definedName name="chybí_porovnání">SEZNAMY!$AK$2:$AK$8</definedName>
    <definedName name="návrh">SEZNAMY!$H$2:$H$10</definedName>
    <definedName name="opatření">SEZNAMY!$A$2:$A$23</definedName>
    <definedName name="popis">SEZNAMY!$C$2:$D$62</definedName>
    <definedName name="popisy">SEZNAMY!$C$2:$D$73</definedName>
    <definedName name="POSKYTNUTÉ">SEZNAMY!$AS$2:$AS$5</definedName>
    <definedName name="posuz_opatření">SEZNAMY!$AY$2:$AY$12</definedName>
    <definedName name="předkladatel">SEZNAMY!$S$2:$S$13</definedName>
    <definedName name="řešená_oblast">SEZNAMY!$AU$2:$AU$12</definedName>
    <definedName name="řešení">SEZNAMY!$N$2:$N$5</definedName>
    <definedName name="s">SEZNAMY!$BE$12:$BE$14</definedName>
    <definedName name="sbor_zastup">SEZNAMY!$BA$2:$BA$8</definedName>
    <definedName name="skutečný_stav">SEZNAMY!$AW$2:$AW$9</definedName>
    <definedName name="soubory">SEZNAMY!$BE$2:$BE$500</definedName>
    <definedName name="součást">SEZNAMY!$AD$2:$AD$6</definedName>
    <definedName name="SOULAD">SEZNAMY!$AM$2:$AM$5</definedName>
    <definedName name="sta_předkladatel">SEZNAMY!$J$2:$J$12</definedName>
    <definedName name="sta_zhotovitel">SEZNAMY!$L$2:$L$11</definedName>
    <definedName name="typ_souboru">SEZNAMY!$V$2:$V$12</definedName>
    <definedName name="včetně">SEZNAMY!$AF$2:$AF$5</definedName>
    <definedName name="VYJÁDŘENÍ">SEZNAMY!$AQ$2:$AQ$10</definedName>
    <definedName name="výměra">SEZNAMY!$AH$2:$AH$9</definedName>
    <definedName name="zpracováno_ts">SEZNAMY!$BC$2:$BC$8</definedName>
  </definedNames>
  <calcPr calcId="152511"/>
</workbook>
</file>

<file path=xl/calcChain.xml><?xml version="1.0" encoding="utf-8"?>
<calcChain xmlns="http://schemas.openxmlformats.org/spreadsheetml/2006/main">
  <c r="J32" i="1" l="1"/>
  <c r="F32" i="1"/>
  <c r="D32" i="1"/>
  <c r="J28" i="1"/>
  <c r="F28" i="1"/>
  <c r="D28" i="1"/>
  <c r="D27" i="1"/>
  <c r="D26" i="1"/>
  <c r="D25" i="1"/>
  <c r="D24" i="1"/>
  <c r="D23" i="1"/>
  <c r="D22" i="1"/>
  <c r="D21" i="1"/>
  <c r="D20" i="1"/>
  <c r="D19" i="1"/>
  <c r="D14" i="1"/>
  <c r="D31" i="1" l="1"/>
  <c r="D30" i="1" l="1"/>
  <c r="D29" i="1"/>
  <c r="D18" i="1"/>
  <c r="D17" i="1"/>
  <c r="D16" i="1"/>
  <c r="D15" i="1"/>
  <c r="D9" i="5" l="1"/>
  <c r="F9" i="7"/>
  <c r="F37" i="7"/>
  <c r="E33" i="6"/>
  <c r="E32" i="6"/>
  <c r="E31" i="6"/>
  <c r="E30" i="6"/>
  <c r="E27" i="6"/>
  <c r="E26" i="6"/>
  <c r="E25" i="6"/>
  <c r="E24" i="6"/>
  <c r="E17" i="6"/>
  <c r="E16" i="6"/>
  <c r="E15" i="6"/>
  <c r="E14" i="6"/>
  <c r="E11" i="6"/>
  <c r="E10" i="6"/>
  <c r="E9" i="6"/>
  <c r="E8" i="6"/>
  <c r="D13" i="5"/>
  <c r="D34" i="5"/>
  <c r="D36" i="5"/>
  <c r="D35" i="5"/>
  <c r="D33" i="5"/>
  <c r="D28" i="5"/>
  <c r="D27" i="5"/>
  <c r="D26" i="5"/>
  <c r="D25" i="5"/>
  <c r="D24" i="5"/>
  <c r="D17" i="5"/>
  <c r="F67" i="7"/>
  <c r="F88" i="7"/>
  <c r="F87" i="7"/>
  <c r="F86" i="7"/>
  <c r="F85" i="7"/>
  <c r="F84" i="7"/>
  <c r="F83" i="7"/>
  <c r="F82" i="7"/>
  <c r="F81" i="7"/>
  <c r="F78" i="7"/>
  <c r="F77" i="7"/>
  <c r="F76" i="7"/>
  <c r="F74" i="7"/>
  <c r="F73" i="7"/>
  <c r="F71" i="7"/>
  <c r="F70" i="7"/>
  <c r="F68" i="7"/>
  <c r="F66" i="7"/>
  <c r="F63" i="7"/>
  <c r="F62" i="7"/>
  <c r="F60" i="7"/>
  <c r="F59" i="7"/>
  <c r="F57" i="7"/>
  <c r="F56" i="7"/>
  <c r="F54" i="7"/>
  <c r="F53" i="7"/>
  <c r="F51" i="7"/>
  <c r="F50" i="7"/>
  <c r="F49" i="7"/>
  <c r="F47" i="7"/>
  <c r="F46" i="7"/>
  <c r="F44" i="7"/>
  <c r="F42" i="7"/>
  <c r="F41" i="7"/>
  <c r="F39" i="7"/>
  <c r="F38" i="7"/>
  <c r="F31" i="7"/>
  <c r="F28" i="7"/>
  <c r="F27" i="7"/>
  <c r="F26" i="7"/>
  <c r="F25" i="7"/>
  <c r="F22" i="7"/>
  <c r="F21" i="7"/>
  <c r="F20" i="7"/>
  <c r="F19" i="7"/>
  <c r="F16" i="7"/>
  <c r="F15" i="7"/>
  <c r="F14" i="7"/>
  <c r="F13" i="7"/>
  <c r="F12" i="7"/>
  <c r="F7" i="4"/>
  <c r="F10" i="4"/>
  <c r="F19" i="4"/>
  <c r="F16" i="4"/>
  <c r="F13" i="4"/>
</calcChain>
</file>

<file path=xl/comments1.xml><?xml version="1.0" encoding="utf-8"?>
<comments xmlns="http://schemas.openxmlformats.org/spreadsheetml/2006/main">
  <authors>
    <author>Chlebus Alois Ing.</author>
  </authors>
  <commentList>
    <comment ref="B12" authorId="0">
      <text>
        <r>
          <rPr>
            <b/>
            <sz val="9"/>
            <color indexed="81"/>
            <rFont val="Tahoma"/>
            <family val="2"/>
            <charset val="238"/>
          </rPr>
          <t xml:space="preserve">PŘI POSUZOVÁNÍ PSZ: VYBRAT (UVÉST) ČISLOVÁNÍ DLE TECHNICKÉHO STANDARDU 4.1 až 6.7
PŘI POSUZOVÁNÍ PD: VYBRAT (UVÉST) ČLENĚNÍ DLE VYHLÁŠKY </t>
        </r>
      </text>
    </comment>
    <comment ref="C12" authorId="0">
      <text>
        <r>
          <rPr>
            <b/>
            <i/>
            <u/>
            <sz val="9"/>
            <color indexed="81"/>
            <rFont val="Tahoma"/>
            <family val="2"/>
            <charset val="238"/>
          </rPr>
          <t xml:space="preserve">
DŮLEŽITÝ ÚDAJ - SLOUŽÍ KE TŘÍDĚNÍ DLE OPATŘENÍ</t>
        </r>
        <r>
          <rPr>
            <b/>
            <sz val="9"/>
            <color indexed="81"/>
            <rFont val="Tahoma"/>
            <family val="2"/>
            <charset val="238"/>
          </rPr>
          <t xml:space="preserve">
PŘI POSUZOVÁNÍ PSZ: VYBRAT ČISLOVÁNÍ DLE TECHNICKÉHO STANDARDU 4.1 až 6.7
PŘI POSUZOVÁNÍ PD: VYBRAT ČLENĚNÍ DLE VYHLÁŠKY </t>
        </r>
      </text>
    </comment>
    <comment ref="D12" authorId="0">
      <text>
        <r>
          <rPr>
            <b/>
            <sz val="9"/>
            <color indexed="81"/>
            <rFont val="Tahoma"/>
            <family val="2"/>
            <charset val="238"/>
          </rPr>
          <t>RUČNĚ NEDOPLŇOVAT - DOPLNÍ SE FUNKCÍ</t>
        </r>
        <r>
          <rPr>
            <sz val="9"/>
            <color indexed="81"/>
            <rFont val="Tahoma"/>
            <family val="2"/>
            <charset val="238"/>
          </rPr>
          <t xml:space="preserve">
</t>
        </r>
      </text>
    </comment>
    <comment ref="E12" authorId="0">
      <text>
        <r>
          <rPr>
            <b/>
            <sz val="9"/>
            <color indexed="81"/>
            <rFont val="Tahoma"/>
            <family val="2"/>
            <charset val="238"/>
          </rPr>
          <t>VYBRAT ZE SEZNAMU</t>
        </r>
      </text>
    </comment>
    <comment ref="F12" authorId="0">
      <text>
        <r>
          <rPr>
            <b/>
            <sz val="9"/>
            <color indexed="81"/>
            <rFont val="Tahoma"/>
            <family val="2"/>
            <charset val="238"/>
          </rPr>
          <t>PO KLIKNUTÍ DOJDE K ZOBRAZENÍ SOUBORU</t>
        </r>
      </text>
    </comment>
    <comment ref="G12" authorId="0">
      <text>
        <r>
          <rPr>
            <b/>
            <sz val="9"/>
            <color indexed="81"/>
            <rFont val="Tahoma"/>
            <family val="2"/>
            <charset val="238"/>
          </rPr>
          <t xml:space="preserve">uvést č. str. </t>
        </r>
        <r>
          <rPr>
            <b/>
            <u/>
            <sz val="9"/>
            <color indexed="81"/>
            <rFont val="Tahoma"/>
            <family val="2"/>
            <charset val="238"/>
          </rPr>
          <t>(v elektronickém dokumentu)</t>
        </r>
        <r>
          <rPr>
            <b/>
            <sz val="9"/>
            <color indexed="81"/>
            <rFont val="Tahoma"/>
            <family val="2"/>
            <charset val="238"/>
          </rPr>
          <t xml:space="preserve">; číslo (název) listu Excelu, číslo (název) vrstvy (hladiny) v grafickém souboru </t>
        </r>
      </text>
    </comment>
    <comment ref="H12" authorId="0">
      <text>
        <r>
          <rPr>
            <b/>
            <sz val="9"/>
            <color indexed="81"/>
            <rFont val="Tahoma"/>
            <family val="2"/>
            <charset val="238"/>
          </rPr>
          <t>vystižný popis připomínky;
v případě více pochybnosti rozepsat každou připomínku na další řádek</t>
        </r>
      </text>
    </comment>
    <comment ref="I12" authorId="0">
      <text>
        <r>
          <rPr>
            <b/>
            <sz val="9"/>
            <color indexed="81"/>
            <rFont val="Tahoma"/>
            <family val="2"/>
            <charset val="238"/>
          </rPr>
          <t>vybrat dokument, který je v rozporu s posuzovaným dokumentem (pokud je jinak nevplňovat)</t>
        </r>
      </text>
    </comment>
    <comment ref="L12" authorId="0">
      <text>
        <r>
          <rPr>
            <b/>
            <sz val="9"/>
            <color indexed="81"/>
            <rFont val="Tahoma"/>
            <family val="2"/>
            <charset val="238"/>
          </rPr>
          <t>vybrat nabízenou možnost řešení, nebo narhnout jiné řešení</t>
        </r>
      </text>
    </comment>
    <comment ref="M12" authorId="0">
      <text>
        <r>
          <rPr>
            <b/>
            <sz val="9"/>
            <color indexed="81"/>
            <rFont val="Tahoma"/>
            <family val="2"/>
            <charset val="238"/>
          </rPr>
          <t>doplní se při projednání v RDK</t>
        </r>
      </text>
    </comment>
    <comment ref="N12" authorId="0">
      <text>
        <r>
          <rPr>
            <b/>
            <sz val="9"/>
            <color indexed="81"/>
            <rFont val="Tahoma"/>
            <family val="2"/>
            <charset val="238"/>
          </rPr>
          <t>doplní se při projednání v RDK</t>
        </r>
      </text>
    </comment>
    <comment ref="O12" authorId="0">
      <text>
        <r>
          <rPr>
            <b/>
            <sz val="9"/>
            <color indexed="81"/>
            <rFont val="Tahoma"/>
            <family val="2"/>
            <charset val="238"/>
          </rPr>
          <t>doplní se při projednání v RDK</t>
        </r>
      </text>
    </comment>
    <comment ref="P12" authorId="0">
      <text>
        <r>
          <rPr>
            <b/>
            <sz val="9"/>
            <color indexed="81"/>
            <rFont val="Tahoma"/>
            <family val="2"/>
            <charset val="238"/>
          </rPr>
          <t xml:space="preserve">doplní pobočka po provedené kontrole odstranění nesrovnalosti zhotovitelem </t>
        </r>
      </text>
    </comment>
  </commentList>
</comments>
</file>

<file path=xl/comments2.xml><?xml version="1.0" encoding="utf-8"?>
<comments xmlns="http://schemas.openxmlformats.org/spreadsheetml/2006/main">
  <authors>
    <author xml:space="preserve"> chlebus</author>
  </authors>
  <commentList>
    <comment ref="E3" authorId="0">
      <text>
        <r>
          <rPr>
            <b/>
            <sz val="8"/>
            <color indexed="81"/>
            <rFont val="Tahoma"/>
            <charset val="1"/>
          </rPr>
          <t>adresařová cesta: XX_ČÍS-PÚ_NÁZEV-KÚ/ZÁKLADNÍ ČÁST/TEXTY</t>
        </r>
        <r>
          <rPr>
            <sz val="8"/>
            <color indexed="81"/>
            <rFont val="Tahoma"/>
            <charset val="1"/>
          </rPr>
          <t xml:space="preserve">
</t>
        </r>
      </text>
    </comment>
  </commentList>
</comments>
</file>

<file path=xl/comments3.xml><?xml version="1.0" encoding="utf-8"?>
<comments xmlns="http://schemas.openxmlformats.org/spreadsheetml/2006/main">
  <authors>
    <author xml:space="preserve"> chlebus</author>
    <author>Chlebus Alois Ing.</author>
  </authors>
  <commentList>
    <comment ref="D3" authorId="0">
      <text>
        <r>
          <rPr>
            <b/>
            <sz val="8"/>
            <color indexed="81"/>
            <rFont val="Tahoma"/>
            <charset val="1"/>
          </rPr>
          <t xml:space="preserve">adresařová cesta: XX_ČÍS-PÚ_NÁZEV-KÚ/ZÁKLADNÍ ČÁST/TEXTY/DOKLADY
</t>
        </r>
        <r>
          <rPr>
            <sz val="8"/>
            <color indexed="81"/>
            <rFont val="Tahoma"/>
            <charset val="1"/>
          </rPr>
          <t xml:space="preserve">
</t>
        </r>
      </text>
    </comment>
    <comment ref="H8" authorId="0">
      <text>
        <r>
          <rPr>
            <b/>
            <sz val="8"/>
            <color indexed="81"/>
            <rFont val="Tahoma"/>
            <family val="2"/>
            <charset val="238"/>
          </rPr>
          <t>DLE EVIDENCE NA E-AGRI</t>
        </r>
        <r>
          <rPr>
            <sz val="8"/>
            <color indexed="81"/>
            <rFont val="Tahoma"/>
            <family val="2"/>
            <charset val="238"/>
          </rPr>
          <t xml:space="preserve">
</t>
        </r>
      </text>
    </comment>
    <comment ref="H11" authorId="0">
      <text>
        <r>
          <rPr>
            <b/>
            <sz val="8"/>
            <color indexed="81"/>
            <rFont val="Tahoma"/>
            <charset val="1"/>
          </rPr>
          <t>BUDOU NAVRŽENY PRO STAVBY CEST, PRŮLEHŮ, POLDRŮ … ZA ÚČELEM STANOVENÍ ZÁBORU PŮDY, (DTR)</t>
        </r>
        <r>
          <rPr>
            <sz val="8"/>
            <color indexed="81"/>
            <rFont val="Tahoma"/>
            <charset val="1"/>
          </rPr>
          <t xml:space="preserve">
</t>
        </r>
      </text>
    </comment>
    <comment ref="J11" authorId="0">
      <text>
        <r>
          <rPr>
            <b/>
            <sz val="8"/>
            <color indexed="81"/>
            <rFont val="Tahoma"/>
            <family val="2"/>
            <charset val="238"/>
          </rPr>
          <t xml:space="preserve">§ 9/3 Dotčené správní úřady a správci podzemních a nadzemních zařízení jsou povinni v dohodnutých termínech poskytnout </t>
        </r>
        <r>
          <rPr>
            <b/>
            <u/>
            <sz val="8"/>
            <color indexed="81"/>
            <rFont val="Tahoma"/>
            <family val="2"/>
            <charset val="238"/>
          </rPr>
          <t>pozemkovému úřadu</t>
        </r>
        <r>
          <rPr>
            <b/>
            <sz val="8"/>
            <color indexed="81"/>
            <rFont val="Tahoma"/>
            <family val="2"/>
            <charset val="238"/>
          </rPr>
          <t xml:space="preserve"> bezúplatně potřebné údaje a informace nezbytné pro řízení o pozemkových úpravách a pro vypracování návrhu. 
SMLOUVOU JE STANOVENO, ŽE TO PŘEDLOŽÍ A ZAJISTÍ ZHOTOVITEL PSZ ???</t>
        </r>
      </text>
    </comment>
    <comment ref="K11" authorId="0">
      <text>
        <r>
          <rPr>
            <b/>
            <sz val="8"/>
            <color indexed="81"/>
            <rFont val="Tahoma"/>
            <family val="2"/>
            <charset val="238"/>
          </rPr>
          <t xml:space="preserve">§ 9/3 Dotčené správní úřady a správci podzemních a nadzemních zařízení jsou povinni v dohodnutých termínech poskytnout </t>
        </r>
        <r>
          <rPr>
            <b/>
            <u/>
            <sz val="8"/>
            <color indexed="81"/>
            <rFont val="Tahoma"/>
            <family val="2"/>
            <charset val="238"/>
          </rPr>
          <t>pozemkovému úřadu</t>
        </r>
        <r>
          <rPr>
            <b/>
            <sz val="8"/>
            <color indexed="81"/>
            <rFont val="Tahoma"/>
            <family val="2"/>
            <charset val="238"/>
          </rPr>
          <t xml:space="preserve"> bezúplatně potřebné údaje a informace nezbytné pro řízení o pozemkových úpravách a pro vypracování návrhu. 
SMLOUVOU JE STANOVENO, ŽE TO PŘEDLOŽÍ A ZAJISTÍ ZHOTOVITEL PSZ ???</t>
        </r>
      </text>
    </comment>
    <comment ref="L11" authorId="0">
      <text>
        <r>
          <rPr>
            <b/>
            <sz val="8"/>
            <color indexed="81"/>
            <rFont val="Tahoma"/>
            <family val="2"/>
            <charset val="238"/>
          </rPr>
          <t>PRVKY POLOHOPISU VČETNĚ VNĚJŠÍHO A NITŘNÍHO OBVODU - VÝŠKOPIS V MÍSTECH EROZE NEBO UMÍSTĚNÍ STAVEB  PSZ</t>
        </r>
        <r>
          <rPr>
            <sz val="8"/>
            <color indexed="81"/>
            <rFont val="Tahoma"/>
            <charset val="1"/>
          </rPr>
          <t xml:space="preserve">
</t>
        </r>
      </text>
    </comment>
    <comment ref="H36" authorId="1">
      <text>
        <r>
          <rPr>
            <b/>
            <sz val="9"/>
            <color indexed="81"/>
            <rFont val="Tahoma"/>
            <family val="2"/>
            <charset val="238"/>
          </rPr>
          <t>Pozemkový úřad písemně vyrozumí o zahájení řízení též příslušný katastrální úřad, orgán územního plánování, stavební úřad, orgán ochrany zemědělského půdního fondu, orgán ochrany přírody, vodohospodářský orgán a orgán státní správy lesů. Dotýká-li se řízení o pozemkových úpravách zájmů chráněných předpisy o obraně a bezpečnosti státu, o péči o zdraví lidu a jiných zájmů chráněných zvláštními právními předpisy, pozemkový úřad vyrozumí i další dotčené správní úřady. Tyto úřady stanoví do 30 dnů po obdržení vyrozumění podmínky k ochraně zájmů podle zvláštních právních předpisů.</t>
        </r>
      </text>
    </comment>
    <comment ref="I36" authorId="1">
      <text>
        <r>
          <rPr>
            <b/>
            <sz val="9"/>
            <color indexed="81"/>
            <rFont val="Tahoma"/>
            <family val="2"/>
            <charset val="238"/>
          </rPr>
          <t>Pozemkový úřad předloží zpracovaný plán společných zařízení dotčeným orgánům státní správy, které vyzve k uplatnění stanovisek ve lhůtě 30 dnů ode dne doručení výzvy. K později uplatněným stanoviskům se nepřihlíží. Jejich souhlasné stanovisko nahrazuje opatření (rozhodnutí, souhlas, povolení výjimky) podle zvláštních právních předpisů.</t>
        </r>
      </text>
    </comment>
    <comment ref="J36" authorId="0">
      <text>
        <r>
          <rPr>
            <b/>
            <sz val="8"/>
            <color indexed="81"/>
            <rFont val="Tahoma"/>
            <charset val="1"/>
          </rPr>
          <t>stanovisko DOSS se zaměřuje hlavně na uvedené opatření</t>
        </r>
        <r>
          <rPr>
            <sz val="8"/>
            <color indexed="81"/>
            <rFont val="Tahoma"/>
            <charset val="1"/>
          </rPr>
          <t xml:space="preserve">
</t>
        </r>
      </text>
    </comment>
    <comment ref="H65" authorId="1">
      <text>
        <r>
          <rPr>
            <b/>
            <sz val="9"/>
            <color indexed="81"/>
            <rFont val="Tahoma"/>
            <family val="2"/>
            <charset val="238"/>
          </rPr>
          <t>Dotčené správní úřady a správci podzemních a nadzemních zařízení jsou povinni v dohodnutých termínech poskytnout pozemkovému úřadu bezúplatně potřebné údaje a informace nezbytné pro řízení o pozemkových úpravách a pro vypracování návrhu.</t>
        </r>
      </text>
    </comment>
    <comment ref="J65" authorId="1">
      <text>
        <r>
          <rPr>
            <b/>
            <sz val="9"/>
            <color indexed="81"/>
            <rFont val="Tahoma"/>
            <family val="2"/>
            <charset val="238"/>
          </rPr>
          <t>stanovisko správce sítí se hlavně vztahuje k tomuto opatření</t>
        </r>
      </text>
    </comment>
    <comment ref="H80" authorId="1">
      <text>
        <r>
          <rPr>
            <b/>
            <sz val="9"/>
            <color indexed="81"/>
            <rFont val="Tahoma"/>
            <family val="2"/>
            <charset val="238"/>
          </rPr>
          <t>Dotčené správní úřady a správci podzemních a nadzemních zařízení jsou povinni v dohodnutých termínech poskytnout pozemkovému úřadu bezúplatně potřebné údaje a informace nezbytné pro řízení o pozemkových úpravách a pro vypracování návrhu.</t>
        </r>
      </text>
    </comment>
    <comment ref="J80" authorId="0">
      <text>
        <r>
          <rPr>
            <b/>
            <sz val="8"/>
            <color indexed="81"/>
            <rFont val="Tahoma"/>
            <charset val="1"/>
          </rPr>
          <t>stanovisko vlastníka/správce nemovitostí se hlavně vztahuje k tomuto opatření</t>
        </r>
        <r>
          <rPr>
            <sz val="8"/>
            <color indexed="81"/>
            <rFont val="Tahoma"/>
            <charset val="1"/>
          </rPr>
          <t xml:space="preserve">
</t>
        </r>
      </text>
    </comment>
  </commentList>
</comments>
</file>

<file path=xl/comments4.xml><?xml version="1.0" encoding="utf-8"?>
<comments xmlns="http://schemas.openxmlformats.org/spreadsheetml/2006/main">
  <authors>
    <author xml:space="preserve"> chlebus</author>
  </authors>
  <commentList>
    <comment ref="C3" authorId="0">
      <text>
        <r>
          <rPr>
            <b/>
            <sz val="8"/>
            <color indexed="81"/>
            <rFont val="Tahoma"/>
            <charset val="1"/>
          </rPr>
          <t>ADRESAŘOVÁ CESTA: YY_číslojednací_XXX_území/obecné náležitosti/výkresy/</t>
        </r>
      </text>
    </comment>
    <comment ref="B5" authorId="0">
      <text>
        <r>
          <rPr>
            <b/>
            <sz val="8"/>
            <color indexed="81"/>
            <rFont val="Tahoma"/>
            <charset val="1"/>
          </rPr>
          <t>ADRESAŘOVÁ CESTA: YY_číslojednací_XXX_území/obecné náležitosti/výkresy/data</t>
        </r>
      </text>
    </comment>
    <comment ref="F7" authorId="0">
      <text>
        <r>
          <rPr>
            <b/>
            <sz val="8"/>
            <color indexed="81"/>
            <rFont val="Tahoma"/>
            <family val="2"/>
            <charset val="238"/>
          </rPr>
          <t>VYBRAT NÁZEV SOUBORU</t>
        </r>
      </text>
    </comment>
    <comment ref="B21" authorId="0">
      <text>
        <r>
          <rPr>
            <b/>
            <sz val="8"/>
            <color indexed="81"/>
            <rFont val="Tahoma"/>
            <charset val="1"/>
          </rPr>
          <t xml:space="preserve">ADRESAŘOVÁ CESTA: YY_číslojednací_XXX_území/obecné náležitosti/výkresy/tisky
</t>
        </r>
      </text>
    </comment>
    <comment ref="F23" authorId="0">
      <text>
        <r>
          <rPr>
            <b/>
            <sz val="8"/>
            <color indexed="81"/>
            <rFont val="Tahoma"/>
            <family val="2"/>
            <charset val="238"/>
          </rPr>
          <t>VYBRAT NÁZEV SOUBORU</t>
        </r>
      </text>
    </comment>
    <comment ref="F32" authorId="0">
      <text>
        <r>
          <rPr>
            <b/>
            <sz val="8"/>
            <color indexed="81"/>
            <rFont val="Tahoma"/>
            <family val="2"/>
            <charset val="238"/>
          </rPr>
          <t>VYBRAT NÁZEV SOUBORU</t>
        </r>
      </text>
    </comment>
  </commentList>
</comments>
</file>

<file path=xl/comments5.xml><?xml version="1.0" encoding="utf-8"?>
<comments xmlns="http://schemas.openxmlformats.org/spreadsheetml/2006/main">
  <authors>
    <author xml:space="preserve"> chlebus</author>
  </authors>
  <commentList>
    <comment ref="D3" authorId="0">
      <text>
        <r>
          <rPr>
            <b/>
            <sz val="8"/>
            <color indexed="81"/>
            <rFont val="Tahoma"/>
            <charset val="1"/>
          </rPr>
          <t xml:space="preserve">ADRESÁŘOVÁ CESTA: YY_číslojednací_XXX_území/DTR
</t>
        </r>
      </text>
    </comment>
    <comment ref="C5" authorId="0">
      <text>
        <r>
          <rPr>
            <b/>
            <sz val="8"/>
            <color indexed="81"/>
            <rFont val="Tahoma"/>
            <charset val="1"/>
          </rPr>
          <t>ADRESÁŘOVÁ CESTA: YY_číslojednací_XXX_území/DTR/TEXTY</t>
        </r>
      </text>
    </comment>
    <comment ref="G7" authorId="0">
      <text>
        <r>
          <rPr>
            <b/>
            <sz val="8"/>
            <color indexed="81"/>
            <rFont val="Tahoma"/>
            <family val="2"/>
            <charset val="238"/>
          </rPr>
          <t>VYBRAT NÁZEV SOUBORU</t>
        </r>
      </text>
    </comment>
    <comment ref="H7" authorId="0">
      <text>
        <r>
          <rPr>
            <b/>
            <sz val="8"/>
            <color indexed="81"/>
            <rFont val="Tahoma"/>
            <family val="2"/>
            <charset val="238"/>
          </rPr>
          <t xml:space="preserve"> OBSAH SOUBORU; UPOZORNĚNÍ NA NESOULADY
</t>
        </r>
      </text>
    </comment>
    <comment ref="L7" authorId="0">
      <text>
        <r>
          <rPr>
            <b/>
            <sz val="8"/>
            <color indexed="81"/>
            <rFont val="Tahoma"/>
            <family val="2"/>
            <charset val="238"/>
          </rPr>
          <t xml:space="preserve"> NAVRHOVANÉ OPATŘENÍ; HODNOCENÍ Z HLEDISKA ÚPLNOSTI NIKOLIV VĚCNÉHO</t>
        </r>
      </text>
    </comment>
    <comment ref="G13" authorId="0">
      <text>
        <r>
          <rPr>
            <b/>
            <sz val="8"/>
            <color indexed="81"/>
            <rFont val="Tahoma"/>
            <family val="2"/>
            <charset val="238"/>
          </rPr>
          <t>VYBRAT NÁZEV SOUBORU</t>
        </r>
      </text>
    </comment>
    <comment ref="H13" authorId="0">
      <text>
        <r>
          <rPr>
            <b/>
            <sz val="8"/>
            <color indexed="81"/>
            <rFont val="Tahoma"/>
            <family val="2"/>
            <charset val="238"/>
          </rPr>
          <t xml:space="preserve"> OBSAH SOUBORU; UPOZORNĚNÍ NA NESOULADY
</t>
        </r>
      </text>
    </comment>
    <comment ref="L13" authorId="0">
      <text>
        <r>
          <rPr>
            <b/>
            <sz val="8"/>
            <color indexed="81"/>
            <rFont val="Tahoma"/>
            <family val="2"/>
            <charset val="238"/>
          </rPr>
          <t xml:space="preserve"> NAVRHOVANÉ OPATŘENÍ; HODNOCENÍ Z HLEDISKA ÚPLNOSTI NIKOLIV VĚCNÉHO</t>
        </r>
      </text>
    </comment>
    <comment ref="C21" authorId="0">
      <text>
        <r>
          <rPr>
            <b/>
            <sz val="8"/>
            <color indexed="81"/>
            <rFont val="Tahoma"/>
            <charset val="1"/>
          </rPr>
          <t xml:space="preserve">ADRESÁŘOVÁ CESTA: YY_číslojednací_XXX_území/DTR/VÝKRESY
</t>
        </r>
      </text>
    </comment>
    <comment ref="G23" authorId="0">
      <text>
        <r>
          <rPr>
            <b/>
            <sz val="8"/>
            <color indexed="81"/>
            <rFont val="Tahoma"/>
            <family val="2"/>
            <charset val="238"/>
          </rPr>
          <t>VYBRAT NÁZEV SOUBORU</t>
        </r>
      </text>
    </comment>
    <comment ref="H23" authorId="0">
      <text>
        <r>
          <rPr>
            <b/>
            <sz val="8"/>
            <color indexed="81"/>
            <rFont val="Tahoma"/>
            <family val="2"/>
            <charset val="238"/>
          </rPr>
          <t xml:space="preserve"> OBSAH SOUBORU; UPOZORNĚNÍ NA NESOULADY
</t>
        </r>
      </text>
    </comment>
    <comment ref="L23" authorId="0">
      <text>
        <r>
          <rPr>
            <b/>
            <sz val="8"/>
            <color indexed="81"/>
            <rFont val="Tahoma"/>
            <family val="2"/>
            <charset val="238"/>
          </rPr>
          <t xml:space="preserve"> NAVRHOVANÉ OPATŘENÍ; HODNOCENÍ Z HLEDISKA ÚPLNOSTI NIKOLIV VĚCNÉHO</t>
        </r>
      </text>
    </comment>
    <comment ref="G29" authorId="0">
      <text>
        <r>
          <rPr>
            <b/>
            <sz val="8"/>
            <color indexed="81"/>
            <rFont val="Tahoma"/>
            <family val="2"/>
            <charset val="238"/>
          </rPr>
          <t>VYBRAT NÁZEV SOUBORU</t>
        </r>
      </text>
    </comment>
    <comment ref="H29" authorId="0">
      <text>
        <r>
          <rPr>
            <b/>
            <sz val="8"/>
            <color indexed="81"/>
            <rFont val="Tahoma"/>
            <family val="2"/>
            <charset val="238"/>
          </rPr>
          <t xml:space="preserve"> OBSAH SOUBORU; UPOZORNĚNÍ NA NESOULADY
</t>
        </r>
      </text>
    </comment>
    <comment ref="L29" authorId="0">
      <text>
        <r>
          <rPr>
            <b/>
            <sz val="8"/>
            <color indexed="81"/>
            <rFont val="Tahoma"/>
            <family val="2"/>
            <charset val="238"/>
          </rPr>
          <t xml:space="preserve"> NAVRHOVANÉ OPATŘENÍ; HODNOCENÍ Z HLEDISKA ÚPLNOSTI NIKOLIV VĚCNÉHO</t>
        </r>
      </text>
    </comment>
  </commentList>
</comments>
</file>

<file path=xl/comments6.xml><?xml version="1.0" encoding="utf-8"?>
<comments xmlns="http://schemas.openxmlformats.org/spreadsheetml/2006/main">
  <authors>
    <author>Chlebus Alois Ing.</author>
  </authors>
  <commentList>
    <comment ref="Q25" authorId="0">
      <text>
        <r>
          <rPr>
            <b/>
            <sz val="9"/>
            <color indexed="81"/>
            <rFont val="Tahoma"/>
            <family val="2"/>
            <charset val="238"/>
          </rPr>
          <t xml:space="preserve">doplní pobočka po provedené kontrole odstranění nesrovnalosti zhotovitelem </t>
        </r>
      </text>
    </comment>
  </commentList>
</comments>
</file>

<file path=xl/sharedStrings.xml><?xml version="1.0" encoding="utf-8"?>
<sst xmlns="http://schemas.openxmlformats.org/spreadsheetml/2006/main" count="907" uniqueCount="596">
  <si>
    <t>autor</t>
  </si>
  <si>
    <t>OPATŘENÍ KAPITOLA</t>
  </si>
  <si>
    <t>ČÍSLO OPATŘENÍ DLE TS_PSZ</t>
  </si>
  <si>
    <t>POPIS PŘIPOMÍNKY</t>
  </si>
  <si>
    <t>NÁVRH ŘEŠENÍ</t>
  </si>
  <si>
    <t>STANOVISKO PŘEDKLADATELE</t>
  </si>
  <si>
    <t>STANOVISKO ZHOTOVITELE</t>
  </si>
  <si>
    <t>DOHODNUTÉ ŘEŠENÍ</t>
  </si>
  <si>
    <t>opatření</t>
  </si>
  <si>
    <t>5. 1-DTR-ZPŘÍSTUPNĚNÍ POZEMKŮ</t>
  </si>
  <si>
    <t>5. 2-DTR-PROTIER.OPATŘENÍ NA OCHRANU ZPF</t>
  </si>
  <si>
    <t>5. 3-DTR-VODOHOSPODÁŘSKÁ OPATŘENÍ</t>
  </si>
  <si>
    <t>5. 4-DTR-OPATŘENÍ K OCHRANĚ A TVORBĚ ŽP</t>
  </si>
  <si>
    <t>4. 0</t>
  </si>
  <si>
    <t>4. 1</t>
  </si>
  <si>
    <t>5. 1</t>
  </si>
  <si>
    <t>5. 1.1</t>
  </si>
  <si>
    <t>5. 1.2</t>
  </si>
  <si>
    <t>5. 2</t>
  </si>
  <si>
    <t>5. 2.1</t>
  </si>
  <si>
    <t>5. 3</t>
  </si>
  <si>
    <t>5. 3.1</t>
  </si>
  <si>
    <t>5. 3.2</t>
  </si>
  <si>
    <t>5. 4</t>
  </si>
  <si>
    <t>5. 4.1</t>
  </si>
  <si>
    <t>5. 4.2</t>
  </si>
  <si>
    <t>6. 1</t>
  </si>
  <si>
    <t>6. 2</t>
  </si>
  <si>
    <t>6. 3</t>
  </si>
  <si>
    <t>6. 3.1</t>
  </si>
  <si>
    <t>6. 3.2</t>
  </si>
  <si>
    <t>6. 4</t>
  </si>
  <si>
    <t>6. 4.1</t>
  </si>
  <si>
    <t>6. 4.2</t>
  </si>
  <si>
    <t>6. 5</t>
  </si>
  <si>
    <t>6. 5.1</t>
  </si>
  <si>
    <t>6. 6</t>
  </si>
  <si>
    <t>6. 7</t>
  </si>
  <si>
    <t>číslo_opatření</t>
  </si>
  <si>
    <t>Č.STRÁNKY Č.LISTU         VRSTVA Č.</t>
  </si>
  <si>
    <t>VZTAH K DOKUMENTU (NÁZEV)</t>
  </si>
  <si>
    <t>návrh</t>
  </si>
  <si>
    <t>OPRAVIT</t>
  </si>
  <si>
    <t>ODSTRANIT</t>
  </si>
  <si>
    <t>PŘEPOČÍTAT</t>
  </si>
  <si>
    <t>ZNOVU POSOUDIT</t>
  </si>
  <si>
    <t>PROJEDNAT</t>
  </si>
  <si>
    <t>sta_předkladatel</t>
  </si>
  <si>
    <t>PONECHAT PŮVODNÍ STAV</t>
  </si>
  <si>
    <t>sta_zhotovitel</t>
  </si>
  <si>
    <t>OPRAVÍM</t>
  </si>
  <si>
    <t>DOPLNÍM</t>
  </si>
  <si>
    <t>ODSTRANÍM</t>
  </si>
  <si>
    <t>PŘEPOČÍTÁM</t>
  </si>
  <si>
    <t>PROJEDNÁM</t>
  </si>
  <si>
    <t>TRVÁM NA PŮVODNÍM</t>
  </si>
  <si>
    <t>AUTOR PŘIPOMÍNKY</t>
  </si>
  <si>
    <t>řešení</t>
  </si>
  <si>
    <t>PONECHAT ŘEŠENÍ ZHOTOVITELE</t>
  </si>
  <si>
    <t>PROVÉST DLE POŽADAVKU RDK</t>
  </si>
  <si>
    <t>ČÍSLO PŘIPOMÍKY</t>
  </si>
  <si>
    <t>NÁZEV POSUZOVANÉHO SOUBORU</t>
  </si>
  <si>
    <t>Předkládaný soubour je typu *.xltx tj. šablona - uložte na plochu nebo do jiného adresáře. Následně poklepáním nas jméno souboru se vám vygeneruje nový dokument pojmenovaný: dokument1.xsls do kterého zapíšete připomínky.</t>
  </si>
  <si>
    <t>NÁVOD:</t>
  </si>
  <si>
    <t>ČÍSLO PŘIPOMÍNKY - pořadové číslo připomínky</t>
  </si>
  <si>
    <t>OPATŘENÍ KAPITOLA - vyberte možnost ze seznamu (případně napište vlastní)</t>
  </si>
  <si>
    <t>ČÍSLO OPATŘENÍ DLE TS_PSZ - vyberte ze seznamu pokud problém je obecný uvedte např. 4. 2 pokud konkrétní vyberte 4. 2.3</t>
  </si>
  <si>
    <t>Č.STRÁNKY Č.LISTU VRSTVA Č. - napište číslo stránky (12, nebo 8-14), v excelu číslo nebo nazev listů, MicroStation číslo nebo název vrstvy</t>
  </si>
  <si>
    <t>POPIS PŘIPOMÍNKY - stručně popište problém</t>
  </si>
  <si>
    <t>VZTAH K DOKUMENTU (NÁZEV) - uveďte název souboru ve kterém je oblast posuzována jinak - nebo zadejte pomlčku -</t>
  </si>
  <si>
    <t>AUTOR PŘIPOMÍNKY - vyberte ze seznamu Vaše příjmení</t>
  </si>
  <si>
    <t>NÁVRH ŘEŠENÍ - vyberte ze seznamu návrh řešení - nebo v odůvodněných případech uveďte jiné řešení</t>
  </si>
  <si>
    <t>STANOVISKO PŘEDKLADATELE - na zasedání RDK se zaznamená vyjádření předkladatele</t>
  </si>
  <si>
    <t>STANOVISKO ZHOTOVITELE  - na zasedání RDK se zaznamená vyjádření zhotovitele</t>
  </si>
  <si>
    <t>DOHODNUTÉ ŘEŠENÍ - na jednání RDK se zaznamená konečné stanovisko RDK</t>
  </si>
  <si>
    <t>DOPLNIT</t>
  </si>
  <si>
    <t>VYSVĚTLIT-DISKUZE</t>
  </si>
  <si>
    <t>VYSVĚTLENO</t>
  </si>
  <si>
    <t>ZNOVU POSOUDÍM</t>
  </si>
  <si>
    <t>-</t>
  </si>
  <si>
    <t>ZÁKLADNÍ ČÁSTI DOKUMENTACE PLÁNU SPOLEČNÝCH ZAŘÍZENÍ V POZEMKOVÝCH ÚPRAVÁCH</t>
  </si>
  <si>
    <t>ÚVODNÍ ČÁST TECHNICKÉ ZPRÁVY ZÁKLADNÍ ČÁSTI DOKUMENTACE PSZ</t>
  </si>
  <si>
    <t>VÝCHOZÍ PODKLADY</t>
  </si>
  <si>
    <t>ÚČEL A PŘEHLED NAVRHOVANÝCH OPATŘENÍ</t>
  </si>
  <si>
    <t>ZÁSADY ZPRACOVÁNÍ PLÁNU SPOLEČNÝCH ZAŘÍZENÍ</t>
  </si>
  <si>
    <t>ZOHLEDNĚNÍ PODMÍNEK STANOVENÝCH SPRÁVNÍMI ÚŘADY</t>
  </si>
  <si>
    <t>KATEGORIZACE CESTNÍ SÍTĚ</t>
  </si>
  <si>
    <t>ZÁKLADNÍ PARAMETRY PROSTOROVÉHO USPOŘÁDÁNÍ HLAVNÍCH A VEDLEJŠÍCH POLNÍCH CEST</t>
  </si>
  <si>
    <t>OBJEKTY NA CESTNÍ SÍTI</t>
  </si>
  <si>
    <t>ZAŘÍZENÍ DOTČENÁ NÁVRHEM CESTNÍ SÍTĚ</t>
  </si>
  <si>
    <t>NÁKLADY NA OPATŘENÍ KE ZPŘÍSTUPNĚNÍ POZEMKŮ</t>
  </si>
  <si>
    <t>PROTIEROZNÍ OPATŘENÍ NA OCHRANU ZPF</t>
  </si>
  <si>
    <t>ZÁSADY NÁVRHU PROTIEROZNÍCH OPATŘENÍ K OCHRANĚ ZPF</t>
  </si>
  <si>
    <t>PŘEHLED NAVRHOVANÝCH OPATŘENÍ K OCHRANĚ PŘED VODNÍ EROZÍ A POSOUZENÍ JEJICH ÚČINNOSTI</t>
  </si>
  <si>
    <t>PŘEHLED NAVRHOVANÝCH OPATŘENÍ K OCHRANĚ PŘED VĚTRNOU EROZÍ A POSOUZENÍ JEJICH ÚČINNOSTI</t>
  </si>
  <si>
    <t>PŘEHLED DALŠÍCH OPATŘENÍ K OCHRANĚ PŮDY</t>
  </si>
  <si>
    <t>ZAŘÍZENÍ DOTČENÁ NÁVRHEM PROTIEROZNÍCH OPATŘENÍ</t>
  </si>
  <si>
    <t>NÁKLADY NA PROTIEROZNÍ OPATŘENÍ</t>
  </si>
  <si>
    <t>VODOHOSPODÁŘSKÁ OPATŘENÍ</t>
  </si>
  <si>
    <t>ZÁSADY NÁVRHU VODOHOSPODÁŘSKÝCH OPATŘENÍ</t>
  </si>
  <si>
    <t>PŘEHLED VODOHOSPODÁŘSKÝCH OPATŘENÍ A JEJICH ZÁKLADNÍ PARAMETRY</t>
  </si>
  <si>
    <t>ZAŘÍZENÍ DOTČENÁ NÁVRHEM VODOHOSPODÁŘSKÝCH OPATŘENÍ</t>
  </si>
  <si>
    <t>NÁKLADY NA VODOHOSPODÁŘSKÁ OPATŘENÍ</t>
  </si>
  <si>
    <t>PŘEHLED VODOHOSPODÁŘSKÝCH OPATŘENÍ</t>
  </si>
  <si>
    <t>PŘEHLED O VÝMĚŘE POZEMKŮ POTŘEBNÉ PRO SPOLEČNÁ ZAŘÍZENÍ</t>
  </si>
  <si>
    <t>PŘEHLED NÁKLADŮ NA USKUTEČNĚNÍ PSZ</t>
  </si>
  <si>
    <t>SOUPIS ZMĚN DRUHŮ POZEMKŮ</t>
  </si>
  <si>
    <t>DOKLADY O PROJEDNÁNÍ NÁVRHU PLÁNU SPOLEČNÝCH ZAŘÍZENÍ A STUDII POSOUZENÍ ŠIRŠÍCH ÚZEMNÍCH VAZEB A SPECIFICKÝCH PODMÍNEK</t>
  </si>
  <si>
    <t>GRAFICKÉ PŘÍLOHY ZÁKLADNÍ ČÁSTI DOKUMENTACE PSZ</t>
  </si>
  <si>
    <t>TEXTOVÉ PŘÍLOHY</t>
  </si>
  <si>
    <t>GRAFICKÉ PŘÍLOHY</t>
  </si>
  <si>
    <t>5. 2.2</t>
  </si>
  <si>
    <t>FORMÁT TEXTOVÝCH DOKUMENTŮ</t>
  </si>
  <si>
    <t>FORMÁT VEKTOROVÝCH GRAFICKÝCH DAT</t>
  </si>
  <si>
    <t>ZÁKLADNÍ ČÁST PSZ</t>
  </si>
  <si>
    <t>DOKUMENTACE TECHNICKÉHO ŘEŠENÍ (DTR) PSZ</t>
  </si>
  <si>
    <t>SOUŘADNICOVÉ SYSTÉMY</t>
  </si>
  <si>
    <t>OBECNÉ PODMÍNKY PRO MAPOVÁNÍ SKUTEČNÉHO STAVU</t>
  </si>
  <si>
    <t>ZÁSADY KRESBY VEKTOROVÝCH DAT ZÁKLADNÍ ČÁSTI DOKUMENTACE PSZ</t>
  </si>
  <si>
    <t>DEFINICE FILTRŮ PRO 5 ZÁKLADNÍCH VÝKRESŮ A PRIORIT PRO VYHOTOVENÍ TISKŮ</t>
  </si>
  <si>
    <t>ZÁSADY KRESBY VEKTOROVÝCH DAT DOPLŇUJÍCÍCH PODKLADŮ – ZAMĚŘENÍ SKUTEČNÉHO STAVU POLOHOPISU A VÝŠKOPISU</t>
  </si>
  <si>
    <t>ZÁSADY KRESBY VEKTOROVÝCH DAT PRO DTR (VÝKRESY JEDNOTLIVÝCH STAVEB)</t>
  </si>
  <si>
    <t>popisy</t>
  </si>
  <si>
    <t>OPATŘENÍ DLE TS_PSZ</t>
  </si>
  <si>
    <t>PŘIPOMÍNKY ČLENŮ RDK</t>
  </si>
  <si>
    <t>POSUZOVANÁ DOKUMENTACE:</t>
  </si>
  <si>
    <t>ZPRACOVATEL:</t>
  </si>
  <si>
    <t>PŘEDKLADATEL:</t>
  </si>
  <si>
    <t>dokumentace</t>
  </si>
  <si>
    <t>PSZ</t>
  </si>
  <si>
    <t>předkladatel</t>
  </si>
  <si>
    <t>ZÁSADY NÁVRHU OPATŘENÍ SLOUŽÍCÍCH KE ZPŘÍSTUPNĚNÍ POZEMKŮ</t>
  </si>
  <si>
    <t>OPATŘENÍ K OCHRANĚ A TVORBĚ ŽIVOTNÍHO PROSTŘEDÍ</t>
  </si>
  <si>
    <t>ZÁSADY NÁVRHU OPATŘENÍ K OCHRANĚ A TVORBĚ ŽIVOTNÍHO PROSTŘEDÍ</t>
  </si>
  <si>
    <t>ZÁKLADNÍ PARAMETRY PROSTOROVÉHO USPOŘÁDÁNÍ OPATŘENÍ K OCHRANĚ A TVORBĚ ŽIVOTNÍHO PROSTŘEDÍ</t>
  </si>
  <si>
    <t>ZAŘÍZENÍ DOTČENÁ NÁVRHEM OPATŘENÍ K OCHRANĚ A TVORBĚ ŽIVOTNÍHO PROSTŘEDÍ</t>
  </si>
  <si>
    <t>PŘEHLED OPATŘENÍ K OCHRANĚ A TVORBĚ ŽIVOTNÍHO PROSTŘEDÍ</t>
  </si>
  <si>
    <t>NÁLEŽITOSTI DTR - OPATŘENÍ SLOUŽÍCÍCH KE ZPŘÍSTUPNĚNÍ POZEMKŮ</t>
  </si>
  <si>
    <t>NÁLEŽITOSTI DTR - PROTIEROZNÍ OPATŘENÍ NA OCHRANU ZPF</t>
  </si>
  <si>
    <t>NÁLEŽITOSTI DTR - VODOHOSPODÁŘSKÁ OPATŘENÍ</t>
  </si>
  <si>
    <t>NÁLEŽITOSTI DTR - OPATŘENÍ K OCHRANĚ A TVORBĚ ŽIVOTNÍHO PROSTŘEDÍ</t>
  </si>
  <si>
    <t>KONVENCE POJMENOVÁVÁNÍ SOUBORŮ A JEJICH ULOŽENÍ NA CD</t>
  </si>
  <si>
    <t>OBECNÉ POŽADAVKY NA DIGITÁLNÍ ZPRACOVÁNÍ GRAFICKÝCH DAT PSZ</t>
  </si>
  <si>
    <t>BEZ KOMENTÁŘE</t>
  </si>
  <si>
    <t>OPATŘENÍ SLOUŽÍCÍ KE ZPŘÍSTUPNĚNÍ POZEMKŮ</t>
  </si>
  <si>
    <t>TECHNICKÁ ZPRÁVA</t>
  </si>
  <si>
    <t>ČLENĚNÍ DLE</t>
  </si>
  <si>
    <t>CHYBÍ KAPITOLA</t>
  </si>
  <si>
    <t>CELKOVÉ HODNOCENÍ</t>
  </si>
  <si>
    <t>SOUČÁST</t>
  </si>
  <si>
    <t>PŘEHLED O VÝMĚŘE - kap. 4.6</t>
  </si>
  <si>
    <t>PŘEHLED O NÁKLADECH - kap. 4.7</t>
  </si>
  <si>
    <t>CHYBÍ SOUHRN NÁKLADŮ NA OPATŘENÍ:</t>
  </si>
  <si>
    <t>PŘEHLED  ZMĚN DP - kap. 4.8</t>
  </si>
  <si>
    <t>CHYBÍ POROVNÁNÍ :</t>
  </si>
  <si>
    <t>VČETNĚ TABULEK</t>
  </si>
  <si>
    <t>*.docx</t>
  </si>
  <si>
    <t>*.txt</t>
  </si>
  <si>
    <t>typ_souboru</t>
  </si>
  <si>
    <t>*.xls</t>
  </si>
  <si>
    <t>*.xlsx</t>
  </si>
  <si>
    <t>*.dgn</t>
  </si>
  <si>
    <t>*.vyk</t>
  </si>
  <si>
    <t>*.pdf</t>
  </si>
  <si>
    <t>členění_dle</t>
  </si>
  <si>
    <t>TS PSZ</t>
  </si>
  <si>
    <t>VYHLÁŠKY</t>
  </si>
  <si>
    <t>VLASTNÍ</t>
  </si>
  <si>
    <t>chybí_kapitola</t>
  </si>
  <si>
    <t>4.1</t>
  </si>
  <si>
    <t>4.2</t>
  </si>
  <si>
    <t>4.3</t>
  </si>
  <si>
    <t>4.4</t>
  </si>
  <si>
    <t>4.5</t>
  </si>
  <si>
    <t>4.6</t>
  </si>
  <si>
    <t>4.7</t>
  </si>
  <si>
    <t>4.8</t>
  </si>
  <si>
    <t>celkové_hodnocení</t>
  </si>
  <si>
    <t>OK</t>
  </si>
  <si>
    <t>VYHOVUJÍCÍ</t>
  </si>
  <si>
    <t>NEVYHOVUJÍCÍ</t>
  </si>
  <si>
    <t>součást</t>
  </si>
  <si>
    <t>tab. excel</t>
  </si>
  <si>
    <t>TZ i tab. excel</t>
  </si>
  <si>
    <t>technické zprávy</t>
  </si>
  <si>
    <t>včetně</t>
  </si>
  <si>
    <t>tab. exel</t>
  </si>
  <si>
    <t>pouze TZ</t>
  </si>
  <si>
    <t>chybí_výměra</t>
  </si>
  <si>
    <t>celkem</t>
  </si>
  <si>
    <t>podíl státu</t>
  </si>
  <si>
    <t>podíl obce</t>
  </si>
  <si>
    <t>podíl ostatních</t>
  </si>
  <si>
    <t>CHYBÍ SOUHRN VÝMĚRY:</t>
  </si>
  <si>
    <t>přecház. na obec</t>
  </si>
  <si>
    <t>přecház. na jiné</t>
  </si>
  <si>
    <t>chybí_náklady</t>
  </si>
  <si>
    <t>na zpřístupnění</t>
  </si>
  <si>
    <t>na protierozní op.</t>
  </si>
  <si>
    <t>na vodohos. op.</t>
  </si>
  <si>
    <t>na op. k ochraně ŽP</t>
  </si>
  <si>
    <t>chybí_porovnání</t>
  </si>
  <si>
    <t>název DP</t>
  </si>
  <si>
    <t>kód DP</t>
  </si>
  <si>
    <t>výměra KN</t>
  </si>
  <si>
    <t>výměra návrh</t>
  </si>
  <si>
    <t>rozdíl +/-</t>
  </si>
  <si>
    <t>TECHNICKÁ ZPRÁVA ZÁKL. ČÁSTI (ANALÝZA) - pdf</t>
  </si>
  <si>
    <t>STANOVISKO SBORU</t>
  </si>
  <si>
    <t>PŘEDBĚŽNÉ HODNOCENÍ</t>
  </si>
  <si>
    <t>CÍLE KPÚ/JPÚ</t>
  </si>
  <si>
    <t>ZHOTOVITEL</t>
  </si>
  <si>
    <t>ČÍSLO PÚ</t>
  </si>
  <si>
    <t>soulad</t>
  </si>
  <si>
    <t>ANO</t>
  </si>
  <si>
    <t>NE</t>
  </si>
  <si>
    <t>STANOVISKO DOSS K PSZ:</t>
  </si>
  <si>
    <t>SILNIČNÍ SPRÁVNÍ ÚŘAD</t>
  </si>
  <si>
    <t>ORGÁN OCHRANY ZPF (OBEC)</t>
  </si>
  <si>
    <t>ORGÁN OCHRANY ZPF (KRAJ)</t>
  </si>
  <si>
    <t>VYJÁDŘENÍ</t>
  </si>
  <si>
    <t>KLADNÉ</t>
  </si>
  <si>
    <t>ZÁPORNÉ</t>
  </si>
  <si>
    <t>KLADNÉ KOORDINOVANÉ STAN.</t>
  </si>
  <si>
    <t>ZÁPORNÉ KOORDINOVANÉ STAN.</t>
  </si>
  <si>
    <t>BEZ STANOVISKA</t>
  </si>
  <si>
    <t>OBECNÉ STANOVISKO</t>
  </si>
  <si>
    <t>POVODÍ (ODRY-MORAVY)</t>
  </si>
  <si>
    <t>DRAŽNÍ ÚŘAD</t>
  </si>
  <si>
    <t>BAŇSKÝ ÚŘAD</t>
  </si>
  <si>
    <t>POLICIE ČR</t>
  </si>
  <si>
    <t>OBSAH VYJÁDŘENÍ</t>
  </si>
  <si>
    <t>ORGÁN OCHRANY PŘÍRODY (KRAJ)</t>
  </si>
  <si>
    <t>ORGÁN OCHRANY PŘÍRODY (OBEC)</t>
  </si>
  <si>
    <t>SMLUVNÍ UJEDNÁNÍ K PSZ:</t>
  </si>
  <si>
    <t>ZAMĚŘENÍ POLOH. A VÝŠKOPISU</t>
  </si>
  <si>
    <t>PODELNÉ A PŘÍČNÉ PROFILY</t>
  </si>
  <si>
    <t>VYJÁDŘENÍ DOSS</t>
  </si>
  <si>
    <t>VYJÁDŘENÍ SÍŤAŘŮ</t>
  </si>
  <si>
    <t>POZNÁMKA</t>
  </si>
  <si>
    <t>ZAMĚŘENÍ DRUHU POZEMKŮ</t>
  </si>
  <si>
    <t>STANOVISKO SPRÁVCŮ SÍTÍ :</t>
  </si>
  <si>
    <t>TELEFONNÍ KABELY</t>
  </si>
  <si>
    <t>DATOVÉ SPOJE</t>
  </si>
  <si>
    <t>ÚPLNOST DŮVOVÉ ZPRÁVY:</t>
  </si>
  <si>
    <t>TEXTY:</t>
  </si>
  <si>
    <t>ZÁKLADNÍ ČÁST -  VÝKRESY - POSOUZENÍ ÚPLNOSTI</t>
  </si>
  <si>
    <t>DATA:</t>
  </si>
  <si>
    <t>TISKY:</t>
  </si>
  <si>
    <t>ZÁKLADNÍ ČÁST - TEXTY - POSOUZENÍ ÚPLNOSTI</t>
  </si>
  <si>
    <t>DOKLADY:</t>
  </si>
  <si>
    <t>GRAFICKÁ DATA OBECNÉ ČÁSTI (PRO TISKY)</t>
  </si>
  <si>
    <t>*.XML</t>
  </si>
  <si>
    <t>NÁZEV SOUBORU</t>
  </si>
  <si>
    <t>SKUTEČNÝ STAV</t>
  </si>
  <si>
    <t>SEZNAM SOUŘADNIC</t>
  </si>
  <si>
    <t>SEZNAM SOUŘADNIC A MĚRNÝCH BODŮ</t>
  </si>
  <si>
    <t>řešená_oblast</t>
  </si>
  <si>
    <t>zpřístupnění</t>
  </si>
  <si>
    <t>protierozní op.</t>
  </si>
  <si>
    <t>vodohos. op.</t>
  </si>
  <si>
    <t>op. k ochraně ŽP</t>
  </si>
  <si>
    <t>vnější obvod</t>
  </si>
  <si>
    <t>vnitřní obvod</t>
  </si>
  <si>
    <t>BPEJ</t>
  </si>
  <si>
    <t>VŠECHNY OBLASTI</t>
  </si>
  <si>
    <t>skutečný_stav</t>
  </si>
  <si>
    <t>Polohopis</t>
  </si>
  <si>
    <t>výškopis</t>
  </si>
  <si>
    <t>sítě</t>
  </si>
  <si>
    <t>rozhraní DP-užívání</t>
  </si>
  <si>
    <t>výškopis SZ</t>
  </si>
  <si>
    <t>KOMENTÁŘ</t>
  </si>
  <si>
    <t>DTR_PCE 5.1.1 TS PSZ</t>
  </si>
  <si>
    <t>DTR_PEO 5.2.1 TS PSZ</t>
  </si>
  <si>
    <t>DTR_VHO 5.3.1 TS PSZ</t>
  </si>
  <si>
    <t>DTR_OZP 5.4.1 TS PSZ</t>
  </si>
  <si>
    <t>VÝKRESY:</t>
  </si>
  <si>
    <t>DTR - POSOUZENÍ ÚPLNOSTI</t>
  </si>
  <si>
    <t>DTR_PCE 5.1.2 TS PSZ</t>
  </si>
  <si>
    <t>DTR_PEO 5.2.2 TS PSZ</t>
  </si>
  <si>
    <t>DTR_VHO 5.3.2 TS PSZ</t>
  </si>
  <si>
    <t>DTR_OZP 5.4.2 TS PSZ</t>
  </si>
  <si>
    <t>NEPOVINNÉ PŘÍLOHY:</t>
  </si>
  <si>
    <t>DIGITÁLNÍ KATASTRÁLNÍ MAPA</t>
  </si>
  <si>
    <t>ORTOFORO ÚZEMÍ</t>
  </si>
  <si>
    <t>MAPA EROZE</t>
  </si>
  <si>
    <t>*.JPEG</t>
  </si>
  <si>
    <t>*.TIFF</t>
  </si>
  <si>
    <t>MAPOVÁ DÍLA:</t>
  </si>
  <si>
    <t>ADRESÁŘ</t>
  </si>
  <si>
    <t>DODATEK Č. 1</t>
  </si>
  <si>
    <t>DODATEK Č. 2</t>
  </si>
  <si>
    <t>DODATEK Č. 3</t>
  </si>
  <si>
    <t>STANOVISKO OSTATNÍCH ORGANIZACÍ :</t>
  </si>
  <si>
    <t>MŽP - ODBOR VIII</t>
  </si>
  <si>
    <t>VZTAH K OPATŘENÍ</t>
  </si>
  <si>
    <t>DATUM/POZNÁMKA</t>
  </si>
  <si>
    <t>VHO</t>
  </si>
  <si>
    <t>posuz_opatření</t>
  </si>
  <si>
    <t>PAMÁTKOVÝ ÚSTAV</t>
  </si>
  <si>
    <t>INSPEKCE ŽP</t>
  </si>
  <si>
    <t>ARCHEOLOGICKÝ ÚSTAV</t>
  </si>
  <si>
    <t>ÚZEMNÍHO PLÁNOVÁNÍ (KRAJ)</t>
  </si>
  <si>
    <t>ÚŘAD/KAJE/POVĚŘ.OBCE/OBCE/</t>
  </si>
  <si>
    <t>STAVEBNÍ ÚŘAD (OBCE)</t>
  </si>
  <si>
    <t>SPECIELNÍ STAVEBNÍ ÚŘAD</t>
  </si>
  <si>
    <t>ORGÁN STÁTNÍ SPRÁVY LESŮ (OBEC)</t>
  </si>
  <si>
    <t>ELEKTRICKÉ VEDENÍ</t>
  </si>
  <si>
    <t xml:space="preserve">VODOPRÁVNÍ ÚŘAD </t>
  </si>
  <si>
    <t>PLYN VEDENÍ</t>
  </si>
  <si>
    <t>VODOVODY - KANALIZACE</t>
  </si>
  <si>
    <t>POZDEMNÍ KABELY</t>
  </si>
  <si>
    <t>VLASTNÍCI A SPRÁVCI POZEMKŮ A ZAŘÍZENÍ</t>
  </si>
  <si>
    <t xml:space="preserve">SMLOUVA O DÍLO </t>
  </si>
  <si>
    <t>ORGÁN STÁTNÍ SPRÁVY - VYJÁDŘENÍ K:</t>
  </si>
  <si>
    <t>ÚZEMNÍHO PLÁNU (POV. OBCE)</t>
  </si>
  <si>
    <t>AGENTURY</t>
  </si>
  <si>
    <t>VŠECHNA</t>
  </si>
  <si>
    <t>ZPŘÍSTUNĚNÍ</t>
  </si>
  <si>
    <t>ŽP</t>
  </si>
  <si>
    <t>PROTIEROZ. OP.</t>
  </si>
  <si>
    <t>sbor_zastup</t>
  </si>
  <si>
    <t>souhlasné st.</t>
  </si>
  <si>
    <t>zamítavé st.</t>
  </si>
  <si>
    <t>přepracovat</t>
  </si>
  <si>
    <t>ZÁKLADNÍ ČÁST - DOKLADY - POSOUZENÍ ÚPLNOSTI</t>
  </si>
  <si>
    <t>zastupitelstvo obce</t>
  </si>
  <si>
    <t>datum 1. projednání</t>
  </si>
  <si>
    <t>datum 2. projednání</t>
  </si>
  <si>
    <t>datum 3. projednání</t>
  </si>
  <si>
    <t>OTŽP</t>
  </si>
  <si>
    <r>
      <t xml:space="preserve">PŘEHLEDNÁ MAPA - </t>
    </r>
    <r>
      <rPr>
        <b/>
        <sz val="11"/>
        <color rgb="FFFF0000"/>
        <rFont val="Calibri"/>
        <family val="2"/>
        <charset val="238"/>
        <scheme val="minor"/>
      </rPr>
      <t>G1</t>
    </r>
    <r>
      <rPr>
        <b/>
        <sz val="11"/>
        <color theme="1"/>
        <rFont val="Calibri"/>
        <family val="2"/>
        <charset val="238"/>
        <scheme val="minor"/>
      </rPr>
      <t xml:space="preserve">                                                          (10 000)</t>
    </r>
  </si>
  <si>
    <r>
      <t>MAPA PRŮZKUMU S VÝŠKOPISEM-</t>
    </r>
    <r>
      <rPr>
        <b/>
        <sz val="11"/>
        <color rgb="FFFF0000"/>
        <rFont val="Calibri"/>
        <family val="2"/>
        <charset val="238"/>
        <scheme val="minor"/>
      </rPr>
      <t>G2</t>
    </r>
    <r>
      <rPr>
        <b/>
        <sz val="11"/>
        <color theme="1"/>
        <rFont val="Calibri"/>
        <family val="2"/>
        <charset val="238"/>
        <scheme val="minor"/>
      </rPr>
      <t xml:space="preserve"> (2 000 nebo 5 000)</t>
    </r>
  </si>
  <si>
    <r>
      <t xml:space="preserve">MAPA EROZNÍHO OHROŽENÍ - stavajcí stav </t>
    </r>
    <r>
      <rPr>
        <b/>
        <sz val="11"/>
        <color rgb="FFFF0000"/>
        <rFont val="Calibri"/>
        <family val="2"/>
        <charset val="238"/>
        <scheme val="minor"/>
      </rPr>
      <t>G3</t>
    </r>
    <r>
      <rPr>
        <b/>
        <sz val="11"/>
        <color theme="1"/>
        <rFont val="Calibri"/>
        <family val="2"/>
        <charset val="238"/>
        <scheme val="minor"/>
      </rPr>
      <t xml:space="preserve"> (5 000 nebo 10 000)</t>
    </r>
  </si>
  <si>
    <r>
      <t xml:space="preserve">MAPA EROZNÍHO OHROŽENÍ - návrh </t>
    </r>
    <r>
      <rPr>
        <b/>
        <sz val="11"/>
        <color rgb="FFFF0000"/>
        <rFont val="Calibri"/>
        <family val="2"/>
        <charset val="238"/>
        <scheme val="minor"/>
      </rPr>
      <t>G4</t>
    </r>
    <r>
      <rPr>
        <b/>
        <sz val="11"/>
        <color theme="1"/>
        <rFont val="Calibri"/>
        <family val="2"/>
        <charset val="238"/>
        <scheme val="minor"/>
      </rPr>
      <t xml:space="preserve"> (5 000 nebo 10 000)</t>
    </r>
  </si>
  <si>
    <r>
      <t xml:space="preserve">HLAVNÍ VÝKRES PSZ </t>
    </r>
    <r>
      <rPr>
        <b/>
        <sz val="11"/>
        <color rgb="FFFF0000"/>
        <rFont val="Calibri"/>
        <family val="2"/>
        <charset val="238"/>
        <scheme val="minor"/>
      </rPr>
      <t>G5</t>
    </r>
    <r>
      <rPr>
        <b/>
        <sz val="11"/>
        <color theme="1"/>
        <rFont val="Calibri"/>
        <family val="2"/>
        <charset val="238"/>
        <scheme val="minor"/>
      </rPr>
      <t xml:space="preserve">                           (5 000  nebo 2 000)</t>
    </r>
  </si>
  <si>
    <t>BUŇKY</t>
  </si>
  <si>
    <t>TABULKA BAREV</t>
  </si>
  <si>
    <t>HODNOCENÍ</t>
  </si>
  <si>
    <t>ZPRACOVÁNO DLE TECHNICKÉHO STANDARDU</t>
  </si>
  <si>
    <t>TYPY ČAR</t>
  </si>
  <si>
    <t>NÁZVY VRSTEV</t>
  </si>
  <si>
    <t>SKUPINY OBJEKTU</t>
  </si>
  <si>
    <t>ČÍSLA VRSTVY</t>
  </si>
  <si>
    <t>UŽIVATELSKÝ STYL</t>
  </si>
  <si>
    <t>X</t>
  </si>
  <si>
    <t>Y</t>
  </si>
  <si>
    <t>Z</t>
  </si>
  <si>
    <t>ČÍSLO BODU</t>
  </si>
  <si>
    <t>SKUPINOVÉ ČÍSLO</t>
  </si>
  <si>
    <t>ÚZEMNÍ PLÁN</t>
  </si>
  <si>
    <t xml:space="preserve">MĚŘÍTKO DODRŽENO </t>
  </si>
  <si>
    <t>zpracováno_ts</t>
  </si>
  <si>
    <t>ano</t>
  </si>
  <si>
    <t>ne</t>
  </si>
  <si>
    <t>nelze zjistit</t>
  </si>
  <si>
    <t>částečně</t>
  </si>
  <si>
    <t>TŘÍDA OBJEKTU (FILTR)</t>
  </si>
  <si>
    <t>PCE</t>
  </si>
  <si>
    <t>VHO+PCE</t>
  </si>
  <si>
    <t>PEO</t>
  </si>
  <si>
    <t>VHO+PEO</t>
  </si>
  <si>
    <t>OZP</t>
  </si>
  <si>
    <t>PEO+OZP</t>
  </si>
  <si>
    <t>DATA</t>
  </si>
  <si>
    <t>TISKY</t>
  </si>
  <si>
    <t>SBOR ZÁSTUPCŮ/SOUBOR</t>
  </si>
  <si>
    <t>KONTROLNÍ DNY/SOUBOR</t>
  </si>
  <si>
    <t>soubory</t>
  </si>
  <si>
    <t>hyper</t>
  </si>
  <si>
    <t>HYPER</t>
  </si>
  <si>
    <t>SOUBORY   *.PDF</t>
  </si>
  <si>
    <t>SOUBORY    *.DOCX</t>
  </si>
  <si>
    <t>CESTY</t>
  </si>
  <si>
    <t>E:</t>
  </si>
  <si>
    <t>soubor</t>
  </si>
  <si>
    <t>cesta</t>
  </si>
  <si>
    <t>PŘIPOMÍNKY RDK</t>
  </si>
  <si>
    <t>ÚČEL</t>
  </si>
  <si>
    <t>ZPŮSOB VYPLNĚNÍ</t>
  </si>
  <si>
    <t>NENÍ NUTNÉ VYPLŇOVAT</t>
  </si>
  <si>
    <t>PRO RYCHLOU ORIENTACI</t>
  </si>
  <si>
    <t>ČÍSELNÁ IDENTIFIKACE KAPITOLY DLE TS_PSZ</t>
  </si>
  <si>
    <t>SLOVNÍ POPIS KAPITOLY</t>
  </si>
  <si>
    <t>NEVYPLŇOVAT DOSADÍ SE AUTOMATICKY</t>
  </si>
  <si>
    <t>JEDNOZNAČNÁ IDENTIFIKACE SOUBORU</t>
  </si>
  <si>
    <t>POUZE VÝBĚR ZE SEZNAMU !</t>
  </si>
  <si>
    <t>DEFINICE ODKAZU</t>
  </si>
  <si>
    <t>ALTERNATIVNÍ ŘEŠENÍ</t>
  </si>
  <si>
    <t>ŘEŠENÍ PROBLÉMU</t>
  </si>
  <si>
    <t>OČÍSLOVAT</t>
  </si>
  <si>
    <t>NENÍ</t>
  </si>
  <si>
    <t>NEVYPNIT</t>
  </si>
  <si>
    <t>ZKOPÍROVAT VZOREC ZE SPODNÍ BUŇKY</t>
  </si>
  <si>
    <t>NEMAZAT</t>
  </si>
  <si>
    <t>UVÉST NÁZEV SOUBORU VČETNĚ PŘÍPONY</t>
  </si>
  <si>
    <t>VYBRAT ADRESÁŘ ZE SEZNAMU</t>
  </si>
  <si>
    <t>RYCHLÉ DOHLEDÁNÍ</t>
  </si>
  <si>
    <t>NÁZEV FILTRU</t>
  </si>
  <si>
    <t>POPIS PROBLÉMU</t>
  </si>
  <si>
    <t>VYSTIŽNĚ S ODKAZEM NA PŘEDPIS</t>
  </si>
  <si>
    <t>VZTAH K JINÉMU DOKUMETU</t>
  </si>
  <si>
    <t>VÝBĚR ZE SEZNAMU NEBO DEFINOVAT DOKUMENT</t>
  </si>
  <si>
    <t>IDENTIFIKACE</t>
  </si>
  <si>
    <t>NAPSÁT PŘÍJMENÍ</t>
  </si>
  <si>
    <t>POŽADAVEK ČLENA</t>
  </si>
  <si>
    <t>c:\1-RDK</t>
  </si>
  <si>
    <t>file:///\\192.168.71.19\share\rdk</t>
  </si>
  <si>
    <t>PODMÍNKY DLE   § 6/6 ZÁKONA</t>
  </si>
  <si>
    <t>1-ŽÁDOST O PROJEDNÁNÍ PD</t>
  </si>
  <si>
    <t>DŮVODOVÁ ZPRÁVA PŘEDKLADATELE DOKUMENTACE</t>
  </si>
  <si>
    <t>SMLOUVA, STANOVISKO, USNESENÍ O PŘEVZETÍ DOKONČENÉHO DÍLA</t>
  </si>
  <si>
    <t>A-PRŮVODNÍ ZPRÁVA-1</t>
  </si>
  <si>
    <t>PRŮVODNÍ ZPRÁVA</t>
  </si>
  <si>
    <t>B-TECHNICKÁ ZPRÁVA-1</t>
  </si>
  <si>
    <t>TECHNICKÁ ZPRÁVA - TEXT</t>
  </si>
  <si>
    <t>B-TECHNICKÁ ZPRÁVA-2</t>
  </si>
  <si>
    <t>TECHNICKÁ ZPRÁVA - VÝKRESY</t>
  </si>
  <si>
    <t>SITUAČNÍ ZPRÁVA - TECHNICKÁ ZPRÁVA TEXT</t>
  </si>
  <si>
    <t>C-SITUAČNÍ VÝKRES-1</t>
  </si>
  <si>
    <t>C-SITUAČNÍ VÝKRES-2</t>
  </si>
  <si>
    <t>SITUAČNÍ ZPRÁVA - VÝKRESY</t>
  </si>
  <si>
    <t>D-VÝKRESOVÁ DOKOMENTACE</t>
  </si>
  <si>
    <t xml:space="preserve">VÝKRESOVÁ DOKUMENTACE </t>
  </si>
  <si>
    <t>E-DOKLADOVÁ ČÁST-1</t>
  </si>
  <si>
    <t>DOKLADOVÁ ČÁST - ZÁSADY ORGANIZACE VÝSTAVBY</t>
  </si>
  <si>
    <t>E-DOKLADOVÁ ČÁST-2</t>
  </si>
  <si>
    <t>DOKLADOVÁ ČÁST - STANOVISKA A VYJÁDŘENÍ ORGÁNŮ</t>
  </si>
  <si>
    <t>9-ŽÁDOST-1-DŮVODOVÁ ZPRÁVA</t>
  </si>
  <si>
    <t>9-ŽÁDOST-2-DOHODA O PŘEVZETÍ DÍLA</t>
  </si>
  <si>
    <t>A-PRŮVODNÍ ZPRÁVA (PD)</t>
  </si>
  <si>
    <t>B-SOUHRNÁ TECHNICKÁ ZPRÁVA (PD)</t>
  </si>
  <si>
    <t>C-SITUAČNÍ ZPRÁVA (PD)</t>
  </si>
  <si>
    <t>D-VÝKRESOVÁ DOKUMENTACE (PD)</t>
  </si>
  <si>
    <t>E-DOKLADOVÁ ČÁST (PD)</t>
  </si>
  <si>
    <t>POPIS UDÁLOSTI/NADPIS SLOUPCE</t>
  </si>
  <si>
    <t>6 -DIGITÁL. FORMA ZPRACOVÁNÍ DOKUMENTACE PSZ</t>
  </si>
  <si>
    <t>§ 9/15 Plán společných zařízení musí být v souladu s územně plánovací dokumentací. Není-li návrh plánu společných zařízení ze závažných důvodů v souladu s územně plánovací dokumentací, je návrhem na její aktualizaci nebo změnu.                   V ostatních případech musí být plán společných zařízení dohodnut s úřadem územního plánování.</t>
  </si>
  <si>
    <t>VYJÁDŘENÍ DLE     § 9/10 ZÁKONA</t>
  </si>
  <si>
    <t>UPLATNĚNÉ</t>
  </si>
  <si>
    <t>NEUPLATNĚNÉ</t>
  </si>
  <si>
    <t>§6</t>
  </si>
  <si>
    <t>POSKYTNUTÉ</t>
  </si>
  <si>
    <t>NEPOSKYTNUTÉ</t>
  </si>
  <si>
    <t>POSKYTNUTÍ ÚDAJŮ DLE § 9/3 ZÁKONA</t>
  </si>
  <si>
    <t>PD na realizaci stavby</t>
  </si>
  <si>
    <t>SDĚLENÍ POBOČKY O ZPŮSOBU ODSTRANĚNÍ NESROVNALOSTI</t>
  </si>
  <si>
    <t>ČÍSLO V E-AGRI</t>
  </si>
  <si>
    <t>DATUM PŘEDLOŽENÍ K PROJEDNÁNÍ V RDK</t>
  </si>
  <si>
    <t>DATUM PROJEDNÁNÍ V RDK</t>
  </si>
  <si>
    <t>NÁZEV POSUZOVANÉHO SOUBORU - vyberte název souboru např: PR_Rikovice_DTR_OZP.doc</t>
  </si>
  <si>
    <r>
      <t xml:space="preserve">UVÉST ČÍSLO </t>
    </r>
    <r>
      <rPr>
        <b/>
        <sz val="9"/>
        <color theme="1"/>
        <rFont val="Calibri"/>
        <family val="2"/>
        <charset val="238"/>
        <scheme val="minor"/>
      </rPr>
      <t xml:space="preserve">ELEKTRONICKÉ </t>
    </r>
    <r>
      <rPr>
        <sz val="9"/>
        <color theme="1"/>
        <rFont val="Calibri"/>
        <family val="2"/>
        <charset val="238"/>
        <scheme val="minor"/>
      </rPr>
      <t>STR. SOUBORU</t>
    </r>
  </si>
  <si>
    <t>NÁZEV KAPITOLY</t>
  </si>
  <si>
    <t>ZE SEZNAMU NEBO JINÉ STANOVISKO</t>
  </si>
  <si>
    <t>ZE SEZNAMU NEBO JINÉ ŘEŠENÍ</t>
  </si>
  <si>
    <t>NÁZEV SLOUPCE</t>
  </si>
  <si>
    <t>PO PROVEDENÉ KONTROLE ODSTRANĚNÍ NEDOSTATKŮ A PŘIPOMÍNEK</t>
  </si>
  <si>
    <t>Tůmová</t>
  </si>
  <si>
    <t>Dolejší</t>
  </si>
  <si>
    <t>Čermák</t>
  </si>
  <si>
    <t>Smejkalová</t>
  </si>
  <si>
    <t>Horáčková</t>
  </si>
  <si>
    <t>Paděra</t>
  </si>
  <si>
    <t>Pobočka Jihlava</t>
  </si>
  <si>
    <t>Pobočka Pelhřimov</t>
  </si>
  <si>
    <t>Pobočka Třebíč</t>
  </si>
  <si>
    <t>Pobočka Žďár nad Sázavou</t>
  </si>
  <si>
    <t>Pobočka Havlíčkův Brod</t>
  </si>
  <si>
    <t>3 -TZ-PROTIEROZNÍ OPATŘENÍ NA CHORANU ZPF</t>
  </si>
  <si>
    <t>2 -TZ-ZPŘÍSTUPNĚNÍ POZEMKŮ</t>
  </si>
  <si>
    <t>1 -TZ-ÚVODNÍ ČÁST</t>
  </si>
  <si>
    <t>4 -TZ-VODOHOSPODÁŘSKÁ OPATŘENÍ</t>
  </si>
  <si>
    <t>5 -TZ-OCHRANA A TVORBA ŽP</t>
  </si>
  <si>
    <t>2.</t>
  </si>
  <si>
    <t>2.1</t>
  </si>
  <si>
    <t>2.2</t>
  </si>
  <si>
    <t>2.3</t>
  </si>
  <si>
    <t>2.4</t>
  </si>
  <si>
    <t>2.5</t>
  </si>
  <si>
    <t>2.6</t>
  </si>
  <si>
    <t>2.7</t>
  </si>
  <si>
    <t>PŘEHLED CESTNÍ SÍTĚ</t>
  </si>
  <si>
    <t>1.1</t>
  </si>
  <si>
    <t>1.2</t>
  </si>
  <si>
    <t>1.3</t>
  </si>
  <si>
    <t>1.4</t>
  </si>
  <si>
    <t>3.</t>
  </si>
  <si>
    <t>3.1</t>
  </si>
  <si>
    <t>3.2</t>
  </si>
  <si>
    <t>3.3</t>
  </si>
  <si>
    <t>3.4</t>
  </si>
  <si>
    <t>3.5</t>
  </si>
  <si>
    <t>3.6</t>
  </si>
  <si>
    <t>4.</t>
  </si>
  <si>
    <t>5.</t>
  </si>
  <si>
    <t>5.1</t>
  </si>
  <si>
    <t>NÁKLADY NA OPATŘENÍ K OCHRANĚ A TVORBĚ ŽIVOTNÍHO PROSTŘEDÍ</t>
  </si>
  <si>
    <t>5.2</t>
  </si>
  <si>
    <t>5.3</t>
  </si>
  <si>
    <t>5.4</t>
  </si>
  <si>
    <t>5.5</t>
  </si>
  <si>
    <t>B. -TZ-VÝMĚRA POZ. PRO SPOLEČNÁ ZAŘÍZENÍ</t>
  </si>
  <si>
    <t>C. -TZ-NÁKLADY NA USKUTEČNĚNÍ PSZ</t>
  </si>
  <si>
    <t>D. - TZ-SOUPIS ZMĚN DRUHŮ POZEMKŮ</t>
  </si>
  <si>
    <t>CH. -TZ-DOKLADY O PROJEDNÁNÍ PSZ</t>
  </si>
  <si>
    <t>H. -TZ-GRAFICKÉ PŘÍLOHY ZÁKLADNÍ ČÁSTI DOK. PSZ</t>
  </si>
  <si>
    <t>B.</t>
  </si>
  <si>
    <t>C.</t>
  </si>
  <si>
    <t>D.</t>
  </si>
  <si>
    <t>CH.</t>
  </si>
  <si>
    <t>H.</t>
  </si>
  <si>
    <t>Babín</t>
  </si>
  <si>
    <t xml:space="preserve"> Ing. Jindřich Jíra - PROJEKCE </t>
  </si>
  <si>
    <t>KATASTRÁLNÍ ÚZEMÍ, výměra: 242,6 ha</t>
  </si>
  <si>
    <t>Technická zpráva</t>
  </si>
  <si>
    <t>Hlavní výkres G5</t>
  </si>
  <si>
    <t>TZ DTR (str. 9), G5</t>
  </si>
  <si>
    <t>Není potřeba navrhnout propustky i pod dalšími sjezdy na silnici III/0348, zejména u cesty VC8, VC6 a DC19?</t>
  </si>
  <si>
    <t>str. 28 - 40</t>
  </si>
  <si>
    <t>str. 32</t>
  </si>
  <si>
    <t>TZ DTR (str. 10), G5</t>
  </si>
  <si>
    <t>str. 10, 52, 54</t>
  </si>
  <si>
    <t>TZ DTR</t>
  </si>
  <si>
    <t>str. 54</t>
  </si>
  <si>
    <t>V přehledu VH opatření je uvedena rekonstrukce propustku P9 a mostku M2, ale žádný návrh není proveden (technický popis, základní parametry, posouzení DN, rozsah stavebních úprav, náklady apod.). Návrh není proveden ani jako součást návrhu polních cest.</t>
  </si>
  <si>
    <t>str. 65-68</t>
  </si>
  <si>
    <t>Posouzení propustku P27 - uveden DN 400, ale posouzení je provedeno na DN 500. Dtto v TZ DTR (str.19-22).</t>
  </si>
  <si>
    <t xml:space="preserve">TZ DTR </t>
  </si>
  <si>
    <t>Rozdělení vodohospodářských opatření neodpovídá Technickému standardu (TS). Opatření ke zlepšení vodních poměrů se v TS již neuvádějí. VH opatření nejsou cestní příkopy ani protierozní zatravnění (text na str. 54). Dtto v TZ DTR (str. 5-6).</t>
  </si>
  <si>
    <t>Není popsána drenáž NDR1 u VC3, v legendě chybí dráhy soustředěného odtoku DSO a návrh LBC.</t>
  </si>
  <si>
    <t>Příčné řezy</t>
  </si>
  <si>
    <t>Cesta VC12 - drenáž NDR7 je potřeba zaústit nejen do recipientu, ale i do okolní zeleně (podélný spád části drenáže je směrem od potoka). Do stavebních úprav by měla být zahrnuta i rekonstrukce propustku P9.</t>
  </si>
  <si>
    <t>V některých příčných řezech cest VC6 a VC8 není možné přečíst staničení.</t>
  </si>
  <si>
    <t>charakteristika řešeného území</t>
  </si>
  <si>
    <t>TZ PSZ, TZ PCE, TZ VHO</t>
  </si>
  <si>
    <t>TZ PSZ</t>
  </si>
  <si>
    <t>TZ PSZ, G5</t>
  </si>
  <si>
    <t>TZ PSZ, G6</t>
  </si>
  <si>
    <t>G5</t>
  </si>
  <si>
    <t xml:space="preserve">8, 26, 13, 16, </t>
  </si>
  <si>
    <t>26-37</t>
  </si>
  <si>
    <t>28-32</t>
  </si>
  <si>
    <t>81-82</t>
  </si>
  <si>
    <t>nejnižší a nejvyšší místo území - uvéďte pro k.ú. Babín - to samé i v TZ PCE a TZ VHO</t>
  </si>
  <si>
    <t>u popisu MK1 - vede severozápadně (ne severovýchodně), doklady č. 21 a 22 - obrátit názvy dokladů v tabulkách (nekoresponduje s odkazy na doklady a s jejich skeny)</t>
  </si>
  <si>
    <t>u VC3-R propustek P20 dopsat, že jde o navržený propustek, VC8 - přidat doplňkovou funkci (kvůli realizaci), označit VC8-R, VC12-R - přidat doplňkovou funkci, navrhnout alespoň na části krajinnou zeleň (kvůli realizaci), u popisu objektů chybně LBC 18 Vítov, má být LBC 18 Nad Rybníčky (i v TZ PCE), DPC14B - v tech. zprávě chybí propustek P11</t>
  </si>
  <si>
    <t>HC4 - příčné žlábky dle normy stačí po 40 m pro tento sklon, kam budou zaústěny (dopsat do TZ), od st.0,00 do 0,22 km změnit jejich sklon, pás TTP navrhnout jen po pravé straně cesty, jak bude pás TTP vlastnicky vyřešen?                                                     VC10-R - kam budou zaústěny příčné žlábky</t>
  </si>
  <si>
    <t>sjezdy S30 - S35 jsou schválené</t>
  </si>
  <si>
    <t>mapa změn druhů pozemků a tabulka změn druhů pozemků nekoresponduje s ostatními výkresy (především  ÚSES, chybí zatravnění podél HC4)</t>
  </si>
  <si>
    <t>dopsat pokračování cest mimo KoPÚ Babín - DC9B, DC14A, DC14B, DC15, DC16-R, DC17 (parcelní číslo v sousedním k.ú., navazuje na cestu ve vedlejší KoPÚ)</t>
  </si>
  <si>
    <t>TZ</t>
  </si>
  <si>
    <t>TZ, G5</t>
  </si>
  <si>
    <t>TZ, G6</t>
  </si>
  <si>
    <t>výkresy G3,G4,G5. V DTR - výkres přehledné situace objektů</t>
  </si>
  <si>
    <t>Osa komunikace, Příčné řezy,Situace komunikace s oblouky</t>
  </si>
  <si>
    <t>str. 3</t>
  </si>
  <si>
    <t>str. 27 a 43</t>
  </si>
  <si>
    <t>str. 27</t>
  </si>
  <si>
    <t>Proč není dle Technického standardu zpracováno DTR u cest vedlejších VC3 a VC10, které jsou určeny k rekonstrukci a navazují na cestní síť zastavěného území obce?</t>
  </si>
  <si>
    <t>V TZ PSZ chybí popis změn katastrálních hranic s k.ú. Těmice u Kamenice nad Lipou, Dráchov u Těmic a Pravíkov.</t>
  </si>
  <si>
    <t>V nadpisech výkresů chybně uvádíte část k.ú. Drahoňov, patří k.ú. Pravíkov ( v DTR : mapa Přehledné situace objektů, v Obecných náležitostech: u výkresů G3, G4, G5)</t>
  </si>
  <si>
    <t>V nadpisech části grafických příloh DTR u cesty VC8 uvádíte chybně VC18.</t>
  </si>
  <si>
    <t xml:space="preserve">V TZ PSZ u cesty hlavní HC4 není uveden vysílač v seznamu dotčených zařízení ani v tabulce dotčených zařízení. Tento vysílač  je v HV PSZ zakreslen přímo v trase cesty.                 U VC3 v TZ PSZ nejsou uvedeny v dotčených zařízeních studny.                 </t>
  </si>
  <si>
    <t>V TZ PSZ u cesty HC4 uvádíte, že nedojde k žádným stavebním úpravám, ale navrhujete rekonstrukci cesty, odvodnění příčnými žlábky Z2 a asfaltový kryt vozovky . V HV PSZ je zakreslen navržený zatravněný pás, který chybí v popisu cesty. Uveťe do souladu.</t>
  </si>
  <si>
    <t>HV PSZ</t>
  </si>
  <si>
    <t>1.</t>
  </si>
  <si>
    <t>6.</t>
  </si>
  <si>
    <t>7.</t>
  </si>
  <si>
    <t>8.</t>
  </si>
  <si>
    <t>9.</t>
  </si>
  <si>
    <t>10.</t>
  </si>
  <si>
    <t>11.</t>
  </si>
  <si>
    <t>12.</t>
  </si>
  <si>
    <t>13.</t>
  </si>
  <si>
    <t>14.</t>
  </si>
  <si>
    <t>15.</t>
  </si>
  <si>
    <t>16.</t>
  </si>
  <si>
    <t>17.</t>
  </si>
  <si>
    <t>18.</t>
  </si>
  <si>
    <t>19.</t>
  </si>
  <si>
    <t>20.</t>
  </si>
  <si>
    <t>OPRAVÍM A  DOPLNÍM</t>
  </si>
  <si>
    <t>OPRAVÍM A DOPLNÍM</t>
  </si>
  <si>
    <t>Opravit</t>
  </si>
  <si>
    <t>Opraveno</t>
  </si>
  <si>
    <t>Doplnit do TZ</t>
  </si>
  <si>
    <t>Doplněno</t>
  </si>
  <si>
    <t>Opravit a doplnit</t>
  </si>
  <si>
    <t>Opraveno a doplněno</t>
  </si>
  <si>
    <t>Opraveno dle požadavku RKD</t>
  </si>
  <si>
    <t>Doplnit</t>
  </si>
  <si>
    <t>Doplnit u VC8</t>
  </si>
  <si>
    <t>Opravit, doplnit</t>
  </si>
  <si>
    <t>Staničení posunout</t>
  </si>
  <si>
    <t>Nebude zpracováno DTR u těchto cest, neboť vlastníci ani sbor zástpupců nepožadují jejich realizaci</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</si>
</sst>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238"/>
      <scheme val="minor"/>
    </font>
    <font>
      <b/>
      <sz val="11"/>
      <color theme="1"/>
      <name val="Calibri"/>
      <family val="2"/>
      <charset val="238"/>
      <scheme val="minor"/>
    </font>
    <font>
      <b/>
      <sz val="10"/>
      <name val="Arial"/>
      <family val="2"/>
      <charset val="238"/>
    </font>
    <font>
      <sz val="11"/>
      <name val="Calibri"/>
    </font>
    <font>
      <u/>
      <sz val="10"/>
      <color indexed="12"/>
      <name val="Arial"/>
      <charset val="238"/>
    </font>
    <font>
      <sz val="11"/>
      <name val="Calibri"/>
      <family val="2"/>
      <charset val="238"/>
    </font>
    <font>
      <sz val="10"/>
      <name val="Calibri"/>
      <family val="2"/>
      <charset val="238"/>
    </font>
    <font>
      <sz val="10"/>
      <color theme="1"/>
      <name val="Calibri"/>
      <family val="2"/>
      <charset val="238"/>
      <scheme val="minor"/>
    </font>
    <font>
      <b/>
      <sz val="11"/>
      <name val="Calibri"/>
      <family val="2"/>
      <charset val="238"/>
      <scheme val="minor"/>
    </font>
    <font>
      <sz val="14"/>
      <color theme="1"/>
      <name val="Calibri"/>
      <family val="2"/>
      <charset val="238"/>
      <scheme val="minor"/>
    </font>
    <font>
      <sz val="8"/>
      <color indexed="81"/>
      <name val="Tahoma"/>
      <charset val="1"/>
    </font>
    <font>
      <b/>
      <sz val="8"/>
      <color indexed="81"/>
      <name val="Tahoma"/>
      <charset val="1"/>
    </font>
    <font>
      <b/>
      <sz val="18"/>
      <color theme="1"/>
      <name val="Calibri"/>
      <family val="2"/>
      <charset val="238"/>
      <scheme val="minor"/>
    </font>
    <font>
      <b/>
      <sz val="11"/>
      <color rgb="FFFF0000"/>
      <name val="Calibri"/>
      <family val="2"/>
      <charset val="238"/>
      <scheme val="minor"/>
    </font>
    <font>
      <b/>
      <i/>
      <sz val="11"/>
      <color rgb="FFFF0000"/>
      <name val="Calibri"/>
      <family val="2"/>
      <charset val="238"/>
      <scheme val="minor"/>
    </font>
    <font>
      <sz val="8"/>
      <color indexed="81"/>
      <name val="Tahoma"/>
      <family val="2"/>
      <charset val="238"/>
    </font>
    <font>
      <b/>
      <sz val="8"/>
      <color indexed="81"/>
      <name val="Tahoma"/>
      <family val="2"/>
      <charset val="238"/>
    </font>
    <font>
      <u/>
      <sz val="10"/>
      <color indexed="12"/>
      <name val="Arial"/>
      <family val="2"/>
      <charset val="238"/>
    </font>
    <font>
      <sz val="11"/>
      <name val="Calibri"/>
      <family val="2"/>
      <charset val="238"/>
      <scheme val="minor"/>
    </font>
    <font>
      <sz val="10"/>
      <name val="Arial"/>
      <family val="2"/>
      <charset val="238"/>
    </font>
    <font>
      <b/>
      <sz val="10"/>
      <color rgb="FFFF0000"/>
      <name val="Arial"/>
      <family val="2"/>
      <charset val="238"/>
    </font>
    <font>
      <u/>
      <sz val="10"/>
      <color theme="0" tint="-0.14999847407452621"/>
      <name val="Arial"/>
      <family val="2"/>
      <charset val="238"/>
    </font>
    <font>
      <b/>
      <u/>
      <sz val="11"/>
      <name val="Calibri"/>
      <family val="2"/>
      <charset val="238"/>
      <scheme val="minor"/>
    </font>
    <font>
      <b/>
      <sz val="9"/>
      <color indexed="81"/>
      <name val="Tahoma"/>
      <family val="2"/>
      <charset val="238"/>
    </font>
    <font>
      <sz val="9"/>
      <color indexed="81"/>
      <name val="Tahoma"/>
      <family val="2"/>
      <charset val="238"/>
    </font>
    <font>
      <b/>
      <u/>
      <sz val="8"/>
      <color indexed="81"/>
      <name val="Tahoma"/>
      <family val="2"/>
      <charset val="238"/>
    </font>
    <font>
      <b/>
      <i/>
      <u/>
      <sz val="9"/>
      <color indexed="81"/>
      <name val="Tahoma"/>
      <family val="2"/>
      <charset val="238"/>
    </font>
    <font>
      <b/>
      <u/>
      <sz val="9"/>
      <color indexed="81"/>
      <name val="Tahoma"/>
      <family val="2"/>
      <charset val="238"/>
    </font>
    <font>
      <sz val="9"/>
      <color theme="1"/>
      <name val="Calibri"/>
      <family val="2"/>
      <charset val="238"/>
      <scheme val="minor"/>
    </font>
    <font>
      <b/>
      <sz val="9"/>
      <color theme="1"/>
      <name val="Calibri"/>
      <family val="2"/>
      <charset val="238"/>
      <scheme val="minor"/>
    </font>
    <font>
      <b/>
      <sz val="9"/>
      <name val="Arial"/>
      <family val="2"/>
      <charset val="238"/>
    </font>
    <font>
      <b/>
      <sz val="9"/>
      <color rgb="FFFFFF00"/>
      <name val="Calibri"/>
      <family val="2"/>
      <charset val="238"/>
      <scheme val="minor"/>
    </font>
  </fonts>
  <fills count="21">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00B050"/>
        <bgColor indexed="64"/>
      </patternFill>
    </fill>
    <fill>
      <patternFill patternType="solid">
        <fgColor rgb="FF00FFFF"/>
        <bgColor indexed="64"/>
      </patternFill>
    </fill>
    <fill>
      <patternFill patternType="solid">
        <fgColor rgb="FFCCFF99"/>
        <bgColor indexed="64"/>
      </patternFill>
    </fill>
    <fill>
      <patternFill patternType="solid">
        <fgColor rgb="FFFF00FF"/>
        <bgColor indexed="64"/>
      </patternFill>
    </fill>
    <fill>
      <patternFill patternType="solid">
        <fgColor rgb="FFD7FF6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6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436">
    <xf numFmtId="0" fontId="0" fillId="0" borderId="0" xfId="0"/>
    <xf numFmtId="0" fontId="0" fillId="3" borderId="0" xfId="0" applyFill="1"/>
    <xf numFmtId="0" fontId="1" fillId="0" borderId="0" xfId="0" applyFont="1"/>
    <xf numFmtId="0" fontId="1" fillId="4" borderId="0" xfId="0" applyFont="1" applyFill="1"/>
    <xf numFmtId="0" fontId="0" fillId="0" borderId="4" xfId="0" applyBorder="1" applyAlignment="1" applyProtection="1">
      <alignment horizontal="center" vertical="center"/>
      <protection locked="0"/>
    </xf>
    <xf numFmtId="0" fontId="4" fillId="0" borderId="4" xfId="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0" xfId="0" applyFill="1"/>
    <xf numFmtId="49" fontId="0" fillId="3" borderId="0" xfId="0" applyNumberFormat="1" applyFill="1" applyAlignment="1">
      <alignment wrapText="1"/>
    </xf>
    <xf numFmtId="49" fontId="0" fillId="0" borderId="0" xfId="0" applyNumberFormat="1" applyAlignment="1">
      <alignment wrapText="1"/>
    </xf>
    <xf numFmtId="49" fontId="3" fillId="0" borderId="4" xfId="0" applyNumberFormat="1" applyFont="1" applyBorder="1" applyAlignment="1" applyProtection="1">
      <alignment horizontal="center" vertical="center" wrapText="1"/>
      <protection locked="0"/>
    </xf>
    <xf numFmtId="49" fontId="1" fillId="0" borderId="0" xfId="0" applyNumberFormat="1" applyFont="1" applyAlignment="1">
      <alignment wrapText="1"/>
    </xf>
    <xf numFmtId="49" fontId="8" fillId="0" borderId="0" xfId="0" applyNumberFormat="1" applyFont="1" applyAlignment="1">
      <alignment wrapText="1"/>
    </xf>
    <xf numFmtId="0" fontId="2" fillId="2" borderId="2" xfId="0" applyNumberFormat="1" applyFont="1" applyFill="1" applyBorder="1" applyAlignment="1" applyProtection="1">
      <alignment horizontal="center" vertical="center" wrapText="1"/>
      <protection hidden="1"/>
    </xf>
    <xf numFmtId="0" fontId="5" fillId="0" borderId="4" xfId="0" applyNumberFormat="1" applyFont="1" applyBorder="1" applyAlignment="1" applyProtection="1">
      <alignment horizontal="center" vertical="center" wrapText="1"/>
      <protection hidden="1"/>
    </xf>
    <xf numFmtId="0" fontId="0" fillId="0" borderId="0" xfId="0" applyNumberFormat="1" applyAlignment="1" applyProtection="1">
      <alignment horizontal="center" vertical="center" wrapText="1"/>
      <protection hidden="1"/>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wrapText="1"/>
      <protection locked="0"/>
    </xf>
    <xf numFmtId="0" fontId="9" fillId="5" borderId="0" xfId="0" applyFont="1" applyFill="1" applyProtection="1">
      <protection locked="0"/>
    </xf>
    <xf numFmtId="0" fontId="0" fillId="6" borderId="4" xfId="0" applyFill="1" applyBorder="1" applyProtection="1">
      <protection locked="0"/>
    </xf>
    <xf numFmtId="0" fontId="0" fillId="6" borderId="4" xfId="0" applyFill="1" applyBorder="1" applyAlignment="1" applyProtection="1">
      <alignment horizontal="center" vertical="center" wrapText="1"/>
      <protection locked="0"/>
    </xf>
    <xf numFmtId="1" fontId="5" fillId="0" borderId="4"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0" fillId="2" borderId="13" xfId="0" applyFill="1" applyBorder="1"/>
    <xf numFmtId="0" fontId="0" fillId="2" borderId="8" xfId="0" applyFill="1" applyBorder="1"/>
    <xf numFmtId="0" fontId="0" fillId="2" borderId="14" xfId="0" applyFill="1" applyBorder="1"/>
    <xf numFmtId="0" fontId="0" fillId="2" borderId="15" xfId="0" applyFill="1" applyBorder="1"/>
    <xf numFmtId="0" fontId="0" fillId="2" borderId="0" xfId="0" applyFill="1" applyBorder="1"/>
    <xf numFmtId="0" fontId="0" fillId="2" borderId="16" xfId="0" applyFill="1" applyBorder="1"/>
    <xf numFmtId="0" fontId="0" fillId="2" borderId="0" xfId="0" applyFill="1" applyBorder="1" applyAlignment="1">
      <alignment horizontal="center" vertical="center" wrapText="1"/>
    </xf>
    <xf numFmtId="0" fontId="0" fillId="2" borderId="17" xfId="0" applyFill="1" applyBorder="1"/>
    <xf numFmtId="0" fontId="0" fillId="2" borderId="18" xfId="0" applyFill="1" applyBorder="1"/>
    <xf numFmtId="0" fontId="0" fillId="2" borderId="19" xfId="0" applyFill="1" applyBorder="1"/>
    <xf numFmtId="0" fontId="0" fillId="0" borderId="0" xfId="0" applyAlignment="1">
      <alignment horizontal="left" vertical="center"/>
    </xf>
    <xf numFmtId="49" fontId="0" fillId="0" borderId="0" xfId="0" applyNumberFormat="1" applyAlignment="1"/>
    <xf numFmtId="0" fontId="0" fillId="8" borderId="4" xfId="0" applyFill="1" applyBorder="1" applyAlignment="1">
      <alignment horizontal="center" vertical="center" wrapText="1"/>
    </xf>
    <xf numFmtId="0" fontId="0" fillId="0" borderId="4" xfId="0" applyBorder="1"/>
    <xf numFmtId="0" fontId="0" fillId="11" borderId="13" xfId="0" applyFill="1" applyBorder="1"/>
    <xf numFmtId="0" fontId="0" fillId="11" borderId="8" xfId="0" applyFill="1" applyBorder="1"/>
    <xf numFmtId="0" fontId="0" fillId="11" borderId="14" xfId="0" applyFill="1" applyBorder="1"/>
    <xf numFmtId="0" fontId="0" fillId="11" borderId="0" xfId="0" applyFill="1" applyBorder="1"/>
    <xf numFmtId="0" fontId="0" fillId="12" borderId="13" xfId="0" applyFill="1" applyBorder="1"/>
    <xf numFmtId="0" fontId="0" fillId="12" borderId="8" xfId="0" applyFill="1" applyBorder="1"/>
    <xf numFmtId="0" fontId="0" fillId="12" borderId="14" xfId="0" applyFill="1" applyBorder="1"/>
    <xf numFmtId="0" fontId="0" fillId="12" borderId="15" xfId="0" applyFill="1" applyBorder="1"/>
    <xf numFmtId="0" fontId="0" fillId="12" borderId="0" xfId="0" applyFill="1" applyBorder="1"/>
    <xf numFmtId="0" fontId="0" fillId="12" borderId="16" xfId="0" applyFill="1" applyBorder="1"/>
    <xf numFmtId="0" fontId="0" fillId="12" borderId="17" xfId="0" applyFill="1" applyBorder="1"/>
    <xf numFmtId="0" fontId="0" fillId="12" borderId="18" xfId="0" applyFill="1" applyBorder="1"/>
    <xf numFmtId="0" fontId="0" fillId="12" borderId="19" xfId="0" applyFill="1" applyBorder="1"/>
    <xf numFmtId="0" fontId="0" fillId="11" borderId="15" xfId="0" applyFill="1" applyBorder="1"/>
    <xf numFmtId="0" fontId="0" fillId="11" borderId="16" xfId="0" applyFill="1" applyBorder="1"/>
    <xf numFmtId="0" fontId="0" fillId="11" borderId="17" xfId="0" applyFill="1" applyBorder="1"/>
    <xf numFmtId="0" fontId="0" fillId="11" borderId="18" xfId="0" applyFill="1" applyBorder="1"/>
    <xf numFmtId="0" fontId="0" fillId="11" borderId="19" xfId="0" applyFill="1" applyBorder="1"/>
    <xf numFmtId="0" fontId="1" fillId="7" borderId="9" xfId="0" applyFont="1" applyFill="1" applyBorder="1" applyAlignment="1">
      <alignment horizontal="right" vertical="center"/>
    </xf>
    <xf numFmtId="0" fontId="0" fillId="12" borderId="0" xfId="0" applyFill="1" applyBorder="1" applyAlignment="1">
      <alignment horizontal="right" vertical="center" wrapText="1"/>
    </xf>
    <xf numFmtId="0" fontId="0" fillId="12" borderId="0" xfId="0" applyFill="1" applyBorder="1" applyAlignment="1">
      <alignment horizontal="center" vertical="center" wrapText="1"/>
    </xf>
    <xf numFmtId="0" fontId="0" fillId="12" borderId="0" xfId="0" applyFill="1" applyBorder="1" applyAlignment="1">
      <alignment horizontal="center"/>
    </xf>
    <xf numFmtId="0" fontId="0" fillId="14" borderId="13" xfId="0" applyFill="1" applyBorder="1"/>
    <xf numFmtId="0" fontId="0" fillId="14" borderId="8" xfId="0" applyFill="1" applyBorder="1"/>
    <xf numFmtId="0" fontId="0" fillId="14" borderId="14" xfId="0" applyFill="1" applyBorder="1"/>
    <xf numFmtId="0" fontId="0" fillId="14" borderId="15" xfId="0" applyFill="1" applyBorder="1"/>
    <xf numFmtId="0" fontId="0" fillId="14" borderId="0" xfId="0" applyFill="1" applyBorder="1"/>
    <xf numFmtId="0" fontId="0" fillId="14" borderId="17" xfId="0" applyFill="1" applyBorder="1"/>
    <xf numFmtId="0" fontId="0" fillId="14" borderId="18" xfId="0" applyFill="1" applyBorder="1"/>
    <xf numFmtId="0" fontId="0" fillId="14" borderId="19" xfId="0" applyFill="1" applyBorder="1"/>
    <xf numFmtId="0" fontId="0" fillId="9" borderId="13" xfId="0" applyFill="1" applyBorder="1"/>
    <xf numFmtId="0" fontId="0" fillId="9" borderId="8" xfId="0" applyFill="1" applyBorder="1"/>
    <xf numFmtId="0" fontId="0" fillId="9" borderId="14" xfId="0" applyFill="1" applyBorder="1"/>
    <xf numFmtId="0" fontId="0" fillId="9" borderId="15" xfId="0" applyFill="1" applyBorder="1"/>
    <xf numFmtId="0" fontId="0" fillId="9" borderId="0" xfId="0" applyFill="1" applyBorder="1"/>
    <xf numFmtId="0" fontId="0" fillId="9" borderId="16" xfId="0" applyFill="1" applyBorder="1"/>
    <xf numFmtId="0" fontId="0" fillId="9" borderId="17" xfId="0" applyFill="1" applyBorder="1"/>
    <xf numFmtId="0" fontId="0" fillId="9" borderId="18" xfId="0" applyFill="1" applyBorder="1"/>
    <xf numFmtId="0" fontId="0" fillId="9" borderId="19" xfId="0" applyFill="1" applyBorder="1"/>
    <xf numFmtId="0" fontId="14" fillId="14" borderId="9" xfId="0" applyFont="1" applyFill="1" applyBorder="1" applyAlignment="1"/>
    <xf numFmtId="0" fontId="0" fillId="14" borderId="16" xfId="0" applyFill="1" applyBorder="1"/>
    <xf numFmtId="0" fontId="0" fillId="3" borderId="9" xfId="0" applyFill="1" applyBorder="1" applyAlignment="1">
      <alignment horizontal="center" vertical="center" wrapText="1"/>
    </xf>
    <xf numFmtId="0" fontId="0" fillId="15" borderId="4" xfId="0" applyFill="1" applyBorder="1" applyAlignment="1">
      <alignment horizontal="center" vertical="center" wrapText="1"/>
    </xf>
    <xf numFmtId="0" fontId="0" fillId="0" borderId="0" xfId="0"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0" fillId="9" borderId="8" xfId="0" applyFill="1" applyBorder="1" applyAlignment="1">
      <alignment horizontal="center" vertical="center"/>
    </xf>
    <xf numFmtId="0" fontId="0" fillId="9" borderId="0" xfId="0" applyFill="1" applyBorder="1" applyAlignment="1">
      <alignment horizontal="center" vertical="center"/>
    </xf>
    <xf numFmtId="0" fontId="0" fillId="9" borderId="0" xfId="0" applyFill="1" applyBorder="1" applyAlignment="1">
      <alignment horizontal="center" vertical="center" wrapText="1"/>
    </xf>
    <xf numFmtId="0" fontId="0" fillId="9" borderId="18" xfId="0" applyFill="1" applyBorder="1" applyAlignment="1">
      <alignment horizontal="center" vertical="center" wrapText="1"/>
    </xf>
    <xf numFmtId="0" fontId="0" fillId="0" borderId="0" xfId="0" applyAlignment="1">
      <alignment horizontal="center" vertical="center" wrapText="1"/>
    </xf>
    <xf numFmtId="0" fontId="1" fillId="10" borderId="9" xfId="0" applyFont="1" applyFill="1" applyBorder="1" applyAlignment="1">
      <alignment horizontal="center" vertical="center"/>
    </xf>
    <xf numFmtId="0" fontId="0" fillId="8" borderId="9" xfId="0" applyFill="1" applyBorder="1" applyAlignment="1">
      <alignment horizontal="center" vertical="center" wrapText="1"/>
    </xf>
    <xf numFmtId="0" fontId="1" fillId="15" borderId="9"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wrapText="1"/>
    </xf>
    <xf numFmtId="0" fontId="1" fillId="3" borderId="9" xfId="0" applyFont="1" applyFill="1" applyBorder="1" applyAlignment="1">
      <alignment horizontal="center" vertical="center" wrapText="1"/>
    </xf>
    <xf numFmtId="0" fontId="0" fillId="15" borderId="36" xfId="0" applyFill="1" applyBorder="1" applyAlignment="1">
      <alignment horizontal="center" vertical="center" wrapText="1"/>
    </xf>
    <xf numFmtId="0" fontId="0" fillId="15" borderId="33" xfId="0" applyFill="1" applyBorder="1" applyAlignment="1">
      <alignment horizontal="center" vertical="center" wrapText="1"/>
    </xf>
    <xf numFmtId="0" fontId="0" fillId="0" borderId="36" xfId="0" applyBorder="1"/>
    <xf numFmtId="0" fontId="0" fillId="15" borderId="13" xfId="0" applyFill="1" applyBorder="1"/>
    <xf numFmtId="0" fontId="0" fillId="15" borderId="15" xfId="0" applyFill="1" applyBorder="1"/>
    <xf numFmtId="0" fontId="0" fillId="15" borderId="0" xfId="0" applyFill="1" applyBorder="1"/>
    <xf numFmtId="0" fontId="0" fillId="0" borderId="3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1" xfId="0" applyBorder="1"/>
    <xf numFmtId="0" fontId="0" fillId="0" borderId="36" xfId="0" applyBorder="1" applyAlignment="1">
      <alignment horizontal="center" vertical="center"/>
    </xf>
    <xf numFmtId="0" fontId="0" fillId="0" borderId="37" xfId="0" applyBorder="1"/>
    <xf numFmtId="0" fontId="0" fillId="8" borderId="30" xfId="0" applyFill="1" applyBorder="1" applyAlignment="1">
      <alignment horizontal="center" vertical="center" wrapText="1"/>
    </xf>
    <xf numFmtId="0" fontId="0" fillId="0" borderId="44" xfId="0" applyBorder="1" applyAlignment="1">
      <alignment horizontal="center"/>
    </xf>
    <xf numFmtId="0" fontId="0" fillId="8" borderId="44" xfId="0" applyFill="1" applyBorder="1" applyAlignment="1">
      <alignment horizontal="center" vertical="center" wrapText="1"/>
    </xf>
    <xf numFmtId="0" fontId="0" fillId="8" borderId="31" xfId="0" applyFill="1" applyBorder="1" applyAlignment="1">
      <alignment horizontal="center" vertical="center" wrapText="1"/>
    </xf>
    <xf numFmtId="0" fontId="0" fillId="0" borderId="30" xfId="0" applyBorder="1" applyAlignment="1">
      <alignment horizontal="center" vertical="center"/>
    </xf>
    <xf numFmtId="14" fontId="0" fillId="0" borderId="33" xfId="0" applyNumberFormat="1" applyBorder="1" applyAlignment="1">
      <alignment horizontal="center" vertical="center"/>
    </xf>
    <xf numFmtId="0" fontId="0" fillId="15" borderId="17" xfId="0" applyFill="1" applyBorder="1"/>
    <xf numFmtId="0" fontId="0" fillId="15" borderId="8" xfId="0" applyFill="1" applyBorder="1"/>
    <xf numFmtId="0" fontId="0" fillId="15" borderId="8" xfId="0" applyFill="1" applyBorder="1" applyAlignment="1">
      <alignment horizontal="center" vertical="center"/>
    </xf>
    <xf numFmtId="0" fontId="0" fillId="15" borderId="14" xfId="0" applyFill="1" applyBorder="1"/>
    <xf numFmtId="0" fontId="0" fillId="15" borderId="16" xfId="0" applyFill="1" applyBorder="1"/>
    <xf numFmtId="0" fontId="0" fillId="15" borderId="18" xfId="0" applyFill="1" applyBorder="1"/>
    <xf numFmtId="0" fontId="0" fillId="15" borderId="18" xfId="0" applyFill="1" applyBorder="1" applyAlignment="1">
      <alignment horizontal="center" vertical="center" wrapText="1"/>
    </xf>
    <xf numFmtId="0" fontId="0" fillId="15" borderId="19" xfId="0" applyFill="1" applyBorder="1"/>
    <xf numFmtId="0" fontId="1" fillId="0" borderId="30" xfId="0" applyFont="1" applyBorder="1" applyAlignment="1">
      <alignment horizontal="right" vertical="center" wrapText="1"/>
    </xf>
    <xf numFmtId="0" fontId="1" fillId="0" borderId="44" xfId="0" applyFont="1" applyBorder="1" applyAlignment="1">
      <alignment horizontal="right" vertical="center" wrapText="1"/>
    </xf>
    <xf numFmtId="0" fontId="1" fillId="0" borderId="31" xfId="0" applyFont="1" applyBorder="1" applyAlignment="1">
      <alignment horizontal="right" vertical="center" wrapText="1"/>
    </xf>
    <xf numFmtId="0" fontId="14" fillId="10" borderId="9" xfId="0" applyFont="1" applyFill="1" applyBorder="1" applyAlignment="1">
      <alignment horizontal="center" vertical="center"/>
    </xf>
    <xf numFmtId="0" fontId="1" fillId="14" borderId="30" xfId="0" applyFont="1" applyFill="1" applyBorder="1" applyAlignment="1">
      <alignment horizontal="center" vertical="center"/>
    </xf>
    <xf numFmtId="0" fontId="1" fillId="14" borderId="44" xfId="0" applyFont="1" applyFill="1" applyBorder="1" applyAlignment="1">
      <alignment horizontal="center" vertical="center"/>
    </xf>
    <xf numFmtId="0" fontId="0" fillId="0" borderId="6" xfId="0" applyBorder="1" applyAlignment="1">
      <alignment horizontal="center" vertical="center" wrapText="1"/>
    </xf>
    <xf numFmtId="0" fontId="0" fillId="8" borderId="29" xfId="0" applyFill="1" applyBorder="1" applyAlignment="1">
      <alignment horizontal="center" vertical="center" wrapText="1"/>
    </xf>
    <xf numFmtId="0" fontId="1" fillId="11" borderId="0" xfId="0" applyFont="1" applyFill="1" applyBorder="1"/>
    <xf numFmtId="0" fontId="1" fillId="3" borderId="3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14" borderId="0" xfId="0" applyFont="1" applyFill="1" applyBorder="1"/>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12" borderId="0" xfId="0" applyFill="1" applyBorder="1" applyAlignment="1">
      <alignment wrapText="1"/>
    </xf>
    <xf numFmtId="0" fontId="1" fillId="10" borderId="23" xfId="0" applyFont="1" applyFill="1" applyBorder="1" applyAlignment="1">
      <alignment horizontal="center" vertical="center"/>
    </xf>
    <xf numFmtId="0" fontId="13" fillId="8" borderId="4" xfId="0" applyFont="1" applyFill="1" applyBorder="1" applyAlignment="1">
      <alignment horizontal="center" vertical="center" wrapText="1"/>
    </xf>
    <xf numFmtId="0" fontId="0" fillId="11" borderId="16" xfId="0" applyFill="1" applyBorder="1" applyAlignment="1">
      <alignment horizontal="center" vertical="center" wrapText="1"/>
    </xf>
    <xf numFmtId="0" fontId="0" fillId="0" borderId="4" xfId="0" applyFill="1" applyBorder="1" applyAlignment="1">
      <alignment horizontal="center" vertical="center"/>
    </xf>
    <xf numFmtId="0" fontId="1" fillId="3" borderId="52" xfId="0" applyFont="1" applyFill="1" applyBorder="1" applyAlignment="1">
      <alignment vertical="center" wrapText="1"/>
    </xf>
    <xf numFmtId="0" fontId="0" fillId="0" borderId="33" xfId="0" applyFill="1" applyBorder="1" applyAlignment="1">
      <alignment horizontal="center" vertical="center"/>
    </xf>
    <xf numFmtId="0" fontId="0" fillId="0" borderId="36" xfId="0" applyFill="1" applyBorder="1" applyAlignment="1">
      <alignment horizontal="center" vertical="center"/>
    </xf>
    <xf numFmtId="0" fontId="0" fillId="0" borderId="49" xfId="0" applyBorder="1" applyAlignment="1">
      <alignment horizontal="center" vertical="center" wrapText="1"/>
    </xf>
    <xf numFmtId="0" fontId="0" fillId="0" borderId="32"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xf>
    <xf numFmtId="0" fontId="0" fillId="0" borderId="32" xfId="0" applyBorder="1" applyAlignment="1">
      <alignment horizontal="center"/>
    </xf>
    <xf numFmtId="0" fontId="0" fillId="0" borderId="45" xfId="0" applyBorder="1" applyAlignment="1">
      <alignment horizontal="center"/>
    </xf>
    <xf numFmtId="14" fontId="0" fillId="0" borderId="32" xfId="0" applyNumberFormat="1" applyBorder="1" applyAlignment="1">
      <alignment horizontal="center" vertical="center"/>
    </xf>
    <xf numFmtId="0" fontId="0" fillId="0" borderId="9" xfId="0" applyBorder="1"/>
    <xf numFmtId="0" fontId="17" fillId="0" borderId="0" xfId="1" applyFont="1" applyAlignment="1" applyProtection="1"/>
    <xf numFmtId="0" fontId="0" fillId="0" borderId="0" xfId="0" applyAlignment="1" applyProtection="1"/>
    <xf numFmtId="0" fontId="17" fillId="0" borderId="4" xfId="1"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1" fillId="3" borderId="1" xfId="0" applyFont="1" applyFill="1" applyBorder="1" applyAlignment="1">
      <alignment horizontal="center" vertical="center" wrapText="1"/>
    </xf>
    <xf numFmtId="0" fontId="4" fillId="0" borderId="4" xfId="1" applyNumberFormat="1" applyBorder="1" applyAlignment="1" applyProtection="1">
      <alignment horizontal="center" vertical="center" wrapText="1"/>
      <protection locked="0"/>
    </xf>
    <xf numFmtId="0" fontId="0" fillId="0" borderId="9" xfId="0" applyBorder="1" applyAlignment="1">
      <alignment horizontal="center" vertical="center"/>
    </xf>
    <xf numFmtId="0" fontId="0" fillId="15" borderId="0" xfId="0" applyFill="1" applyBorder="1" applyAlignment="1">
      <alignment horizontal="center" vertical="center"/>
    </xf>
    <xf numFmtId="0" fontId="0" fillId="9" borderId="18" xfId="0" applyFill="1" applyBorder="1" applyAlignment="1">
      <alignment horizontal="center" vertical="center"/>
    </xf>
    <xf numFmtId="0" fontId="0" fillId="15" borderId="18" xfId="0" applyFill="1" applyBorder="1" applyAlignment="1">
      <alignment horizontal="center" vertical="center"/>
    </xf>
    <xf numFmtId="0" fontId="1" fillId="9" borderId="0" xfId="0" applyFont="1" applyFill="1" applyBorder="1"/>
    <xf numFmtId="0" fontId="0" fillId="8" borderId="32" xfId="0" applyFill="1" applyBorder="1" applyAlignment="1">
      <alignment horizontal="center" vertical="center" wrapText="1"/>
    </xf>
    <xf numFmtId="0" fontId="4" fillId="0" borderId="34" xfId="1" applyNumberFormat="1" applyBorder="1" applyAlignment="1" applyProtection="1">
      <alignment horizontal="center" vertical="center" wrapText="1"/>
      <protection locked="0"/>
    </xf>
    <xf numFmtId="0" fontId="0" fillId="8" borderId="54" xfId="0" applyFill="1" applyBorder="1" applyAlignment="1">
      <alignment horizontal="center" vertical="center" wrapText="1"/>
    </xf>
    <xf numFmtId="0" fontId="4" fillId="0" borderId="41" xfId="1" applyNumberFormat="1" applyBorder="1" applyAlignment="1" applyProtection="1">
      <alignment horizontal="center" vertical="center" wrapText="1"/>
      <protection locked="0"/>
    </xf>
    <xf numFmtId="0" fontId="0" fillId="8" borderId="39" xfId="0" applyFill="1" applyBorder="1" applyAlignment="1">
      <alignment horizontal="center" vertical="center" wrapText="1"/>
    </xf>
    <xf numFmtId="0" fontId="4" fillId="0" borderId="37" xfId="1" applyNumberFormat="1" applyBorder="1" applyAlignment="1" applyProtection="1">
      <alignment horizontal="center" vertical="center" wrapText="1"/>
      <protection locked="0"/>
    </xf>
    <xf numFmtId="0" fontId="0" fillId="0" borderId="35" xfId="0" applyBorder="1" applyAlignment="1">
      <alignment horizontal="center" vertical="center" wrapText="1"/>
    </xf>
    <xf numFmtId="0" fontId="18" fillId="0" borderId="0" xfId="0" applyFont="1" applyAlignment="1">
      <alignment horizontal="right" vertical="center"/>
    </xf>
    <xf numFmtId="0" fontId="19" fillId="0" borderId="0" xfId="1" applyFont="1" applyAlignment="1" applyProtection="1">
      <alignment horizontal="right"/>
    </xf>
    <xf numFmtId="0" fontId="18" fillId="0" borderId="0" xfId="0" applyFont="1" applyAlignment="1">
      <alignment horizontal="right"/>
    </xf>
    <xf numFmtId="0" fontId="19" fillId="0" borderId="0" xfId="1" applyFont="1" applyAlignment="1" applyProtection="1">
      <alignment horizontal="right"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8" borderId="27" xfId="0" applyFill="1" applyBorder="1" applyAlignment="1">
      <alignment horizontal="center" vertical="center" wrapText="1"/>
    </xf>
    <xf numFmtId="14" fontId="0" fillId="0" borderId="30" xfId="0" applyNumberFormat="1" applyBorder="1" applyAlignment="1">
      <alignment horizontal="right" vertical="center"/>
    </xf>
    <xf numFmtId="14" fontId="0" fillId="0" borderId="44" xfId="0" applyNumberFormat="1" applyBorder="1" applyAlignment="1">
      <alignment horizontal="right" vertical="center"/>
    </xf>
    <xf numFmtId="14" fontId="0" fillId="0" borderId="31" xfId="0" applyNumberFormat="1" applyBorder="1" applyAlignment="1">
      <alignment horizontal="right" vertical="center"/>
    </xf>
    <xf numFmtId="14" fontId="0" fillId="0" borderId="50" xfId="0" applyNumberFormat="1" applyBorder="1" applyAlignment="1">
      <alignment horizontal="right" vertical="center"/>
    </xf>
    <xf numFmtId="14" fontId="0" fillId="0" borderId="56" xfId="0" applyNumberFormat="1" applyBorder="1" applyAlignment="1">
      <alignment horizontal="right" vertical="center"/>
    </xf>
    <xf numFmtId="0" fontId="0" fillId="0" borderId="44" xfId="0" applyBorder="1" applyAlignment="1">
      <alignment horizontal="right" vertical="center"/>
    </xf>
    <xf numFmtId="0" fontId="0" fillId="0" borderId="30" xfId="0" applyBorder="1"/>
    <xf numFmtId="14" fontId="0" fillId="0" borderId="30" xfId="0" applyNumberFormat="1" applyBorder="1" applyAlignment="1">
      <alignment vertical="center"/>
    </xf>
    <xf numFmtId="14" fontId="0" fillId="0" borderId="30" xfId="0" applyNumberFormat="1" applyBorder="1"/>
    <xf numFmtId="14" fontId="0" fillId="0" borderId="31" xfId="0" applyNumberFormat="1" applyBorder="1"/>
    <xf numFmtId="0" fontId="0" fillId="13" borderId="38" xfId="0" applyFill="1" applyBorder="1" applyAlignment="1">
      <alignment horizontal="center" vertical="center" wrapText="1"/>
    </xf>
    <xf numFmtId="0" fontId="0" fillId="0" borderId="30" xfId="0" applyFill="1" applyBorder="1" applyAlignment="1">
      <alignment horizontal="left" vertical="center"/>
    </xf>
    <xf numFmtId="0" fontId="0" fillId="0" borderId="44" xfId="0" applyFill="1" applyBorder="1" applyAlignment="1">
      <alignment horizontal="left" vertical="center"/>
    </xf>
    <xf numFmtId="0" fontId="0" fillId="0" borderId="31" xfId="0" applyFill="1" applyBorder="1" applyAlignment="1">
      <alignment horizontal="left"/>
    </xf>
    <xf numFmtId="0" fontId="0" fillId="0" borderId="31" xfId="0" applyBorder="1" applyAlignment="1">
      <alignment horizontal="left" vertical="center"/>
    </xf>
    <xf numFmtId="0" fontId="0" fillId="0" borderId="30" xfId="0" applyFill="1" applyBorder="1" applyAlignment="1">
      <alignment horizontal="right" vertical="center"/>
    </xf>
    <xf numFmtId="0" fontId="0" fillId="0" borderId="31" xfId="0" applyFill="1" applyBorder="1" applyAlignment="1">
      <alignment horizontal="right" vertical="center"/>
    </xf>
    <xf numFmtId="0" fontId="0" fillId="0" borderId="31" xfId="0" applyFill="1" applyBorder="1" applyAlignment="1">
      <alignment horizontal="left" vertical="center"/>
    </xf>
    <xf numFmtId="0" fontId="0" fillId="0" borderId="31" xfId="0" applyBorder="1" applyAlignment="1">
      <alignment horizontal="right" vertical="center"/>
    </xf>
    <xf numFmtId="0" fontId="0" fillId="0" borderId="57" xfId="0" applyBorder="1" applyAlignment="1">
      <alignment horizontal="center" vertical="center" wrapText="1"/>
    </xf>
    <xf numFmtId="0" fontId="4" fillId="0" borderId="9" xfId="1" applyNumberFormat="1" applyBorder="1" applyAlignment="1" applyProtection="1">
      <alignment horizontal="center" vertical="center" wrapText="1"/>
      <protection locked="0"/>
    </xf>
    <xf numFmtId="0" fontId="0" fillId="0" borderId="0" xfId="0" applyAlignment="1">
      <alignment wrapText="1"/>
    </xf>
    <xf numFmtId="0" fontId="0" fillId="11" borderId="8" xfId="0" applyFill="1" applyBorder="1" applyAlignment="1">
      <alignment wrapText="1"/>
    </xf>
    <xf numFmtId="0" fontId="0" fillId="11" borderId="0" xfId="0" applyFill="1" applyBorder="1" applyAlignment="1">
      <alignment wrapText="1"/>
    </xf>
    <xf numFmtId="0" fontId="0" fillId="11" borderId="18" xfId="0" applyFill="1" applyBorder="1" applyAlignment="1">
      <alignment wrapText="1"/>
    </xf>
    <xf numFmtId="0" fontId="0" fillId="12" borderId="8" xfId="0" applyFill="1" applyBorder="1" applyAlignment="1">
      <alignment wrapText="1"/>
    </xf>
    <xf numFmtId="0" fontId="0" fillId="12" borderId="18" xfId="0" applyFill="1" applyBorder="1" applyAlignment="1">
      <alignment wrapText="1"/>
    </xf>
    <xf numFmtId="0" fontId="0" fillId="14" borderId="8" xfId="0" applyFill="1" applyBorder="1" applyAlignment="1">
      <alignment wrapText="1"/>
    </xf>
    <xf numFmtId="0" fontId="0" fillId="0" borderId="32"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35" xfId="0" applyFill="1" applyBorder="1" applyAlignment="1">
      <alignment horizontal="center" vertical="center" wrapText="1"/>
    </xf>
    <xf numFmtId="0" fontId="0" fillId="14" borderId="18" xfId="0" applyFill="1" applyBorder="1" applyAlignment="1">
      <alignment wrapText="1"/>
    </xf>
    <xf numFmtId="0" fontId="20" fillId="10" borderId="9" xfId="1" applyFont="1" applyFill="1" applyBorder="1" applyAlignment="1" applyProtection="1">
      <alignment horizontal="right"/>
    </xf>
    <xf numFmtId="0" fontId="21" fillId="0" borderId="30" xfId="1" applyNumberFormat="1" applyFont="1" applyBorder="1" applyAlignment="1" applyProtection="1">
      <alignment horizontal="center" vertical="center" wrapText="1"/>
      <protection locked="0"/>
    </xf>
    <xf numFmtId="0" fontId="21" fillId="0" borderId="44" xfId="1" applyNumberFormat="1" applyFont="1" applyBorder="1" applyAlignment="1" applyProtection="1">
      <alignment horizontal="center" vertical="center" wrapText="1"/>
      <protection locked="0"/>
    </xf>
    <xf numFmtId="0" fontId="21" fillId="0" borderId="31" xfId="1" applyNumberFormat="1" applyFont="1" applyBorder="1" applyAlignment="1" applyProtection="1">
      <alignment horizontal="center" vertical="center" wrapText="1"/>
      <protection locked="0"/>
    </xf>
    <xf numFmtId="0" fontId="0" fillId="0" borderId="54" xfId="0" applyBorder="1" applyAlignment="1">
      <alignment horizontal="center" vertical="center" wrapText="1"/>
    </xf>
    <xf numFmtId="0" fontId="0" fillId="8" borderId="58" xfId="0" applyFill="1" applyBorder="1" applyAlignment="1">
      <alignment horizontal="center" vertical="center" wrapText="1"/>
    </xf>
    <xf numFmtId="0" fontId="0" fillId="0" borderId="44" xfId="0" applyFill="1" applyBorder="1" applyAlignment="1">
      <alignment horizontal="center" vertical="center" wrapText="1"/>
    </xf>
    <xf numFmtId="0" fontId="0" fillId="10" borderId="30" xfId="0" applyFill="1" applyBorder="1" applyAlignment="1">
      <alignment horizontal="right" vertical="center" wrapText="1"/>
    </xf>
    <xf numFmtId="0" fontId="0" fillId="10" borderId="44" xfId="0" applyFill="1" applyBorder="1" applyAlignment="1">
      <alignment horizontal="right" vertical="center" wrapText="1"/>
    </xf>
    <xf numFmtId="0" fontId="0" fillId="10" borderId="31" xfId="0" applyFill="1" applyBorder="1" applyAlignment="1">
      <alignment horizontal="right" vertical="center" wrapText="1"/>
    </xf>
    <xf numFmtId="0" fontId="20" fillId="10" borderId="9" xfId="1" applyFont="1" applyFill="1" applyBorder="1" applyAlignment="1" applyProtection="1">
      <alignment horizontal="left"/>
    </xf>
    <xf numFmtId="0" fontId="4" fillId="0" borderId="0" xfId="1" applyNumberFormat="1" applyAlignment="1" applyProtection="1">
      <alignment horizontal="center" vertical="center" wrapText="1"/>
      <protection hidden="1"/>
    </xf>
    <xf numFmtId="0" fontId="4" fillId="0" borderId="0" xfId="1" applyAlignment="1" applyProtection="1"/>
    <xf numFmtId="0" fontId="2" fillId="2" borderId="2" xfId="0" applyFont="1" applyFill="1" applyBorder="1" applyAlignment="1" applyProtection="1">
      <alignment horizontal="center" vertical="center" wrapText="1"/>
      <protection locked="0"/>
    </xf>
    <xf numFmtId="0" fontId="4" fillId="10" borderId="9" xfId="1" applyFill="1" applyBorder="1" applyAlignment="1" applyProtection="1">
      <alignment horizontal="left"/>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0" fillId="14" borderId="0" xfId="0" applyFill="1" applyBorder="1" applyAlignment="1">
      <alignment horizontal="center" vertical="center"/>
    </xf>
    <xf numFmtId="0" fontId="0" fillId="14" borderId="0" xfId="0" applyFill="1" applyBorder="1" applyAlignment="1">
      <alignment horizontal="center" vertical="center" wrapText="1"/>
    </xf>
    <xf numFmtId="0" fontId="0" fillId="0" borderId="4" xfId="0"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horizontal="center" vertical="center" wrapText="1"/>
    </xf>
    <xf numFmtId="0" fontId="1" fillId="3" borderId="25" xfId="0" applyFont="1" applyFill="1" applyBorder="1" applyAlignment="1">
      <alignment horizontal="center" vertical="center" wrapText="1"/>
    </xf>
    <xf numFmtId="0" fontId="0" fillId="0" borderId="4" xfId="0" applyNumberFormat="1" applyBorder="1" applyAlignment="1" applyProtection="1">
      <alignment horizontal="center" vertical="center" wrapText="1"/>
      <protection locked="0"/>
    </xf>
    <xf numFmtId="49" fontId="0" fillId="0" borderId="0" xfId="0" applyNumberFormat="1" applyFill="1" applyAlignment="1">
      <alignment wrapText="1"/>
    </xf>
    <xf numFmtId="0" fontId="1" fillId="15" borderId="32" xfId="0" applyFont="1" applyFill="1" applyBorder="1" applyAlignment="1">
      <alignment horizontal="center" vertical="center" wrapText="1"/>
    </xf>
    <xf numFmtId="0" fontId="0" fillId="0" borderId="34" xfId="0" applyFill="1" applyBorder="1" applyAlignment="1">
      <alignment horizontal="right" vertical="center" wrapText="1"/>
    </xf>
    <xf numFmtId="0" fontId="1" fillId="15" borderId="45" xfId="0" applyFont="1" applyFill="1" applyBorder="1" applyAlignment="1">
      <alignment horizontal="center" vertical="center" wrapText="1"/>
    </xf>
    <xf numFmtId="0" fontId="0" fillId="0" borderId="41" xfId="0" applyFill="1" applyBorder="1" applyAlignment="1">
      <alignment horizontal="right" vertical="center" wrapText="1"/>
    </xf>
    <xf numFmtId="0" fontId="1" fillId="15" borderId="35" xfId="0" applyFont="1" applyFill="1" applyBorder="1" applyAlignment="1">
      <alignment horizontal="center" vertical="center" wrapText="1"/>
    </xf>
    <xf numFmtId="0" fontId="0" fillId="0" borderId="37" xfId="0" applyFill="1" applyBorder="1" applyAlignment="1">
      <alignment horizontal="right" vertical="center" wrapText="1"/>
    </xf>
    <xf numFmtId="0" fontId="1" fillId="14" borderId="26" xfId="0" applyFont="1" applyFill="1" applyBorder="1" applyAlignment="1">
      <alignment horizontal="center" vertical="center" wrapText="1"/>
    </xf>
    <xf numFmtId="0" fontId="0" fillId="14" borderId="26" xfId="0" applyFill="1" applyBorder="1" applyAlignment="1">
      <alignment horizontal="right" vertical="center" wrapText="1"/>
    </xf>
    <xf numFmtId="0" fontId="0" fillId="14" borderId="66" xfId="0" applyFill="1" applyBorder="1" applyAlignment="1">
      <alignment horizontal="center" vertical="center" wrapText="1"/>
    </xf>
    <xf numFmtId="0" fontId="4" fillId="14" borderId="60" xfId="1" applyNumberFormat="1" applyFill="1" applyBorder="1" applyAlignment="1" applyProtection="1">
      <alignment horizontal="center" vertical="center" wrapText="1"/>
      <protection locked="0"/>
    </xf>
    <xf numFmtId="0" fontId="0" fillId="14" borderId="59" xfId="0" applyFill="1" applyBorder="1" applyAlignment="1">
      <alignment horizontal="center" vertical="center" wrapText="1"/>
    </xf>
    <xf numFmtId="14" fontId="0" fillId="14" borderId="26" xfId="0" applyNumberFormat="1" applyFill="1" applyBorder="1" applyAlignment="1">
      <alignment horizontal="right" vertical="center"/>
    </xf>
    <xf numFmtId="0" fontId="1" fillId="15" borderId="27" xfId="0" applyFont="1" applyFill="1" applyBorder="1" applyAlignment="1">
      <alignment horizontal="center" vertical="center" wrapText="1"/>
    </xf>
    <xf numFmtId="0" fontId="0" fillId="0" borderId="29" xfId="0" applyFill="1" applyBorder="1" applyAlignment="1">
      <alignment horizontal="right" vertical="center" wrapText="1"/>
    </xf>
    <xf numFmtId="0" fontId="4" fillId="0" borderId="29" xfId="1" applyNumberFormat="1" applyBorder="1" applyAlignment="1" applyProtection="1">
      <alignment horizontal="center" vertical="center" wrapText="1"/>
      <protection locked="0"/>
    </xf>
    <xf numFmtId="0" fontId="0" fillId="0" borderId="27" xfId="0" applyBorder="1" applyAlignment="1">
      <alignment horizontal="center" vertical="center" wrapText="1"/>
    </xf>
    <xf numFmtId="0" fontId="0" fillId="15" borderId="28" xfId="0" applyFill="1" applyBorder="1" applyAlignment="1">
      <alignment horizontal="center" vertical="center" wrapText="1"/>
    </xf>
    <xf numFmtId="14" fontId="0" fillId="0" borderId="9" xfId="0" applyNumberFormat="1" applyBorder="1" applyAlignment="1">
      <alignment horizontal="right" vertical="center"/>
    </xf>
    <xf numFmtId="0" fontId="0" fillId="0" borderId="34" xfId="0" applyBorder="1" applyAlignment="1">
      <alignment horizontal="right" vertical="center"/>
    </xf>
    <xf numFmtId="0" fontId="0" fillId="0" borderId="37" xfId="0" applyBorder="1" applyAlignment="1">
      <alignment horizontal="right" vertical="center"/>
    </xf>
    <xf numFmtId="14" fontId="0" fillId="0" borderId="31" xfId="0" applyNumberFormat="1" applyBorder="1" applyAlignment="1">
      <alignment vertical="center"/>
    </xf>
    <xf numFmtId="0" fontId="0" fillId="0" borderId="34" xfId="0" applyBorder="1" applyAlignment="1">
      <alignment horizontal="right"/>
    </xf>
    <xf numFmtId="0" fontId="0" fillId="0" borderId="37" xfId="0" applyBorder="1" applyAlignment="1">
      <alignment horizontal="right"/>
    </xf>
    <xf numFmtId="0" fontId="0" fillId="0" borderId="34" xfId="0" applyBorder="1"/>
    <xf numFmtId="49" fontId="7" fillId="0" borderId="0" xfId="0" applyNumberFormat="1" applyFont="1" applyAlignment="1" applyProtection="1">
      <alignment horizontal="left" vertical="center" wrapText="1"/>
      <protection locked="0"/>
    </xf>
    <xf numFmtId="0" fontId="6" fillId="0" borderId="4" xfId="0" applyNumberFormat="1" applyFont="1" applyBorder="1" applyAlignment="1" applyProtection="1">
      <alignment horizontal="left" vertical="center" wrapText="1" shrinkToFit="1"/>
      <protection locked="0"/>
    </xf>
    <xf numFmtId="0" fontId="28" fillId="0" borderId="0" xfId="0" applyFont="1"/>
    <xf numFmtId="0" fontId="29" fillId="0" borderId="4" xfId="0" applyFont="1" applyBorder="1" applyAlignment="1">
      <alignment horizontal="center" vertical="center" wrapText="1"/>
    </xf>
    <xf numFmtId="49" fontId="30" fillId="15" borderId="61" xfId="0" applyNumberFormat="1" applyFont="1" applyFill="1" applyBorder="1" applyAlignment="1" applyProtection="1">
      <alignment horizontal="center" vertical="center" wrapText="1"/>
      <protection locked="0"/>
    </xf>
    <xf numFmtId="49" fontId="30" fillId="15" borderId="59" xfId="0" applyNumberFormat="1" applyFont="1" applyFill="1" applyBorder="1" applyAlignment="1" applyProtection="1">
      <alignment horizontal="center" vertical="center" wrapText="1"/>
      <protection locked="0"/>
    </xf>
    <xf numFmtId="0" fontId="30" fillId="15" borderId="59" xfId="0" applyNumberFormat="1" applyFont="1" applyFill="1" applyBorder="1" applyAlignment="1" applyProtection="1">
      <alignment horizontal="center" vertical="center" wrapText="1"/>
      <protection hidden="1"/>
    </xf>
    <xf numFmtId="0" fontId="30" fillId="15" borderId="59" xfId="0" applyFont="1" applyFill="1" applyBorder="1" applyAlignment="1" applyProtection="1">
      <alignment horizontal="center" vertical="center" wrapText="1"/>
      <protection locked="0"/>
    </xf>
    <xf numFmtId="49" fontId="30" fillId="15" borderId="60" xfId="0" applyNumberFormat="1" applyFont="1" applyFill="1" applyBorder="1" applyAlignment="1" applyProtection="1">
      <alignment horizontal="center" vertical="center" wrapText="1"/>
      <protection locked="0"/>
    </xf>
    <xf numFmtId="0" fontId="29" fillId="0" borderId="25" xfId="0" applyFont="1" applyBorder="1" applyAlignment="1">
      <alignment horizontal="center" vertical="center"/>
    </xf>
    <xf numFmtId="0" fontId="28" fillId="0" borderId="12"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xf>
    <xf numFmtId="0" fontId="28" fillId="17" borderId="4" xfId="0" applyFont="1" applyFill="1" applyBorder="1" applyAlignment="1">
      <alignment horizontal="center" vertical="center" wrapText="1"/>
    </xf>
    <xf numFmtId="0" fontId="31" fillId="16" borderId="4" xfId="0" applyFont="1" applyFill="1" applyBorder="1" applyAlignment="1">
      <alignment horizontal="center" vertical="center" wrapText="1"/>
    </xf>
    <xf numFmtId="0" fontId="28" fillId="0" borderId="6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4" xfId="0" applyFont="1" applyBorder="1"/>
    <xf numFmtId="0" fontId="18" fillId="0" borderId="0" xfId="0" applyFont="1"/>
    <xf numFmtId="0" fontId="7" fillId="0" borderId="4" xfId="0" applyFont="1" applyBorder="1" applyAlignment="1">
      <alignment vertical="center" wrapText="1"/>
    </xf>
    <xf numFmtId="14" fontId="0" fillId="6" borderId="4" xfId="0" applyNumberFormat="1" applyFill="1" applyBorder="1" applyAlignment="1" applyProtection="1">
      <alignment horizontal="center" vertical="center" wrapText="1"/>
      <protection locked="0"/>
    </xf>
    <xf numFmtId="0" fontId="21" fillId="20" borderId="4" xfId="1" applyNumberFormat="1" applyFont="1" applyFill="1" applyBorder="1" applyAlignment="1" applyProtection="1">
      <alignment horizontal="center" vertical="center" wrapText="1"/>
      <protection locked="0"/>
    </xf>
    <xf numFmtId="0" fontId="17" fillId="20" borderId="4" xfId="1" applyNumberFormat="1" applyFont="1" applyFill="1" applyBorder="1" applyAlignment="1" applyProtection="1">
      <alignment horizontal="center" vertical="center" wrapText="1"/>
      <protection locked="0"/>
    </xf>
    <xf numFmtId="49" fontId="3" fillId="8" borderId="4" xfId="0" applyNumberFormat="1" applyFont="1" applyFill="1" applyBorder="1" applyAlignment="1" applyProtection="1">
      <alignment horizontal="center" vertical="center" wrapText="1"/>
      <protection locked="0"/>
    </xf>
    <xf numFmtId="0" fontId="5" fillId="8" borderId="4" xfId="0" applyNumberFormat="1" applyFont="1" applyFill="1" applyBorder="1" applyAlignment="1" applyProtection="1">
      <alignment horizontal="center" vertical="center" wrapText="1"/>
      <protection hidden="1"/>
    </xf>
    <xf numFmtId="0" fontId="5" fillId="8" borderId="4" xfId="0" applyNumberFormat="1" applyFont="1" applyFill="1" applyBorder="1" applyAlignment="1" applyProtection="1">
      <alignment horizontal="left" vertical="center" wrapText="1"/>
      <protection locked="0"/>
    </xf>
    <xf numFmtId="0" fontId="0" fillId="8" borderId="4" xfId="0" applyFill="1" applyBorder="1" applyAlignment="1" applyProtection="1">
      <alignment horizontal="center" vertical="center"/>
      <protection locked="0"/>
    </xf>
    <xf numFmtId="0" fontId="6" fillId="8" borderId="4" xfId="0" applyNumberFormat="1" applyFont="1" applyFill="1" applyBorder="1" applyAlignment="1" applyProtection="1">
      <alignment horizontal="left" vertical="center" wrapText="1" shrinkToFit="1"/>
      <protection locked="0"/>
    </xf>
    <xf numFmtId="0" fontId="0" fillId="8" borderId="4" xfId="0" applyFill="1" applyBorder="1" applyAlignment="1" applyProtection="1">
      <alignment horizontal="center" vertical="center" wrapText="1"/>
      <protection locked="0"/>
    </xf>
    <xf numFmtId="0" fontId="17" fillId="8" borderId="4" xfId="1" applyNumberFormat="1" applyFont="1" applyFill="1" applyBorder="1" applyAlignment="1" applyProtection="1">
      <alignment horizontal="center" vertical="center" wrapText="1"/>
      <protection locked="0"/>
    </xf>
    <xf numFmtId="0" fontId="4" fillId="8" borderId="4" xfId="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49" fontId="3" fillId="8" borderId="4" xfId="0" applyNumberFormat="1" applyFont="1" applyFill="1" applyBorder="1" applyAlignment="1" applyProtection="1">
      <alignment vertical="top"/>
      <protection locked="0"/>
    </xf>
    <xf numFmtId="0" fontId="1" fillId="10" borderId="23" xfId="0" applyFont="1" applyFill="1" applyBorder="1" applyAlignment="1">
      <alignment horizontal="center" vertical="center" wrapText="1"/>
    </xf>
    <xf numFmtId="0" fontId="1" fillId="10" borderId="25" xfId="0" applyFont="1" applyFill="1" applyBorder="1" applyAlignment="1">
      <alignment horizontal="center" vertical="center" wrapText="1"/>
    </xf>
    <xf numFmtId="0" fontId="12" fillId="13" borderId="6" xfId="0" applyFont="1" applyFill="1" applyBorder="1" applyAlignment="1">
      <alignment horizontal="center"/>
    </xf>
    <xf numFmtId="0" fontId="12" fillId="13" borderId="7" xfId="0" applyFont="1" applyFill="1" applyBorder="1" applyAlignment="1">
      <alignment horizontal="center"/>
    </xf>
    <xf numFmtId="0" fontId="12" fillId="13" borderId="5" xfId="0" applyFont="1" applyFill="1" applyBorder="1" applyAlignment="1">
      <alignment horizont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14" borderId="67" xfId="0" applyFill="1" applyBorder="1" applyAlignment="1">
      <alignment horizontal="center" vertical="center" wrapText="1"/>
    </xf>
    <xf numFmtId="0" fontId="0" fillId="14" borderId="16" xfId="0" applyFill="1" applyBorder="1" applyAlignment="1">
      <alignment horizontal="center" vertical="center" wrapText="1"/>
    </xf>
    <xf numFmtId="0" fontId="22" fillId="16" borderId="62" xfId="0" applyFont="1" applyFill="1" applyBorder="1" applyAlignment="1">
      <alignment horizontal="center" vertical="center" wrapText="1"/>
    </xf>
    <xf numFmtId="0" fontId="22" fillId="16" borderId="63" xfId="0" applyFont="1" applyFill="1" applyBorder="1" applyAlignment="1">
      <alignment horizontal="center" vertical="center" wrapText="1"/>
    </xf>
    <xf numFmtId="0" fontId="22" fillId="16" borderId="64" xfId="0" applyFont="1" applyFill="1" applyBorder="1" applyAlignment="1">
      <alignment horizontal="center" vertical="center" wrapText="1"/>
    </xf>
    <xf numFmtId="0" fontId="22" fillId="18" borderId="4"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 fillId="15" borderId="26" xfId="0" applyFont="1" applyFill="1" applyBorder="1" applyAlignment="1">
      <alignment horizontal="center" vertical="center" wrapText="1"/>
    </xf>
    <xf numFmtId="0" fontId="1" fillId="15" borderId="25"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 xfId="0" applyBorder="1" applyAlignment="1">
      <alignment horizontal="center" vertical="center" wrapText="1"/>
    </xf>
    <xf numFmtId="0" fontId="0" fillId="0" borderId="4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20" xfId="0" applyBorder="1" applyAlignment="1">
      <alignment horizontal="center" vertical="center" wrapText="1"/>
    </xf>
    <xf numFmtId="0" fontId="0" fillId="0" borderId="50" xfId="0" applyBorder="1" applyAlignment="1">
      <alignment horizontal="center" vertical="center" wrapText="1"/>
    </xf>
    <xf numFmtId="0" fontId="1" fillId="10" borderId="6" xfId="0" applyFont="1" applyFill="1" applyBorder="1" applyAlignment="1">
      <alignment horizontal="center" vertical="center"/>
    </xf>
    <xf numFmtId="0" fontId="1" fillId="10" borderId="5" xfId="0" applyFont="1" applyFill="1" applyBorder="1" applyAlignment="1">
      <alignment horizontal="center" vertical="center"/>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0" borderId="12" xfId="0" applyBorder="1" applyAlignment="1">
      <alignment horizontal="center" vertical="center" wrapText="1"/>
    </xf>
    <xf numFmtId="0" fontId="0" fillId="0" borderId="43" xfId="0" applyBorder="1" applyAlignment="1">
      <alignment horizontal="center" vertical="center" wrapText="1"/>
    </xf>
    <xf numFmtId="0" fontId="0" fillId="0" borderId="56" xfId="0" applyBorder="1" applyAlignment="1">
      <alignment horizontal="center" vertical="center" wrapText="1"/>
    </xf>
    <xf numFmtId="0" fontId="0" fillId="0" borderId="36" xfId="0" applyBorder="1" applyAlignment="1">
      <alignment horizontal="center" wrapText="1"/>
    </xf>
    <xf numFmtId="0" fontId="0" fillId="0" borderId="37" xfId="0" applyBorder="1" applyAlignment="1">
      <alignment horizontal="center" wrapText="1"/>
    </xf>
    <xf numFmtId="0" fontId="0" fillId="3" borderId="65" xfId="0" applyFill="1" applyBorder="1" applyAlignment="1">
      <alignment horizontal="center" vertical="center" wrapText="1"/>
    </xf>
    <xf numFmtId="0" fontId="0" fillId="0" borderId="46" xfId="0" applyBorder="1" applyAlignment="1">
      <alignment horizontal="center" vertical="center" wrapText="1"/>
    </xf>
    <xf numFmtId="0" fontId="0" fillId="0" borderId="42" xfId="0" applyBorder="1" applyAlignment="1">
      <alignment horizontal="center" vertical="center" wrapText="1"/>
    </xf>
    <xf numFmtId="0" fontId="0" fillId="0" borderId="49"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wrapText="1"/>
    </xf>
    <xf numFmtId="0" fontId="0" fillId="0" borderId="41" xfId="0" applyBorder="1" applyAlignment="1">
      <alignment horizontal="center" wrapText="1"/>
    </xf>
    <xf numFmtId="0" fontId="0" fillId="0" borderId="20" xfId="0" applyBorder="1" applyAlignment="1">
      <alignment horizontal="center"/>
    </xf>
    <xf numFmtId="0" fontId="0" fillId="0" borderId="50" xfId="0" applyBorder="1" applyAlignment="1">
      <alignment horizontal="center"/>
    </xf>
    <xf numFmtId="0" fontId="0" fillId="0" borderId="33" xfId="0" applyBorder="1" applyAlignment="1">
      <alignment horizontal="center" wrapText="1"/>
    </xf>
    <xf numFmtId="0" fontId="0" fillId="0" borderId="34" xfId="0" applyBorder="1" applyAlignment="1">
      <alignment horizontal="center" wrapText="1"/>
    </xf>
    <xf numFmtId="0" fontId="1" fillId="10" borderId="13" xfId="0" applyFont="1" applyFill="1" applyBorder="1" applyAlignment="1">
      <alignment horizontal="center" vertical="center"/>
    </xf>
    <xf numFmtId="0" fontId="1" fillId="10" borderId="14" xfId="0" applyFont="1" applyFill="1" applyBorder="1" applyAlignment="1">
      <alignment horizontal="center" vertical="center"/>
    </xf>
    <xf numFmtId="0" fontId="0" fillId="14" borderId="59" xfId="0" applyFill="1" applyBorder="1" applyAlignment="1">
      <alignment horizontal="center" vertical="center" wrapText="1"/>
    </xf>
    <xf numFmtId="0" fontId="0" fillId="14" borderId="60" xfId="0" applyFill="1" applyBorder="1" applyAlignment="1">
      <alignment horizontal="center" vertical="center" wrapText="1"/>
    </xf>
    <xf numFmtId="0" fontId="0" fillId="14" borderId="59" xfId="0" applyFill="1" applyBorder="1" applyAlignment="1">
      <alignment horizontal="center" wrapText="1"/>
    </xf>
    <xf numFmtId="0" fontId="0" fillId="14" borderId="60"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10" borderId="23" xfId="0" applyFont="1" applyFill="1" applyBorder="1" applyAlignment="1">
      <alignment horizontal="center" vertical="center"/>
    </xf>
    <xf numFmtId="0" fontId="1" fillId="10" borderId="25" xfId="0" applyFont="1" applyFill="1"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20" xfId="0" applyBorder="1" applyAlignment="1">
      <alignment horizontal="center" wrapText="1"/>
    </xf>
    <xf numFmtId="0" fontId="0" fillId="0" borderId="50" xfId="0" applyBorder="1" applyAlignment="1">
      <alignment horizontal="center" wrapText="1"/>
    </xf>
    <xf numFmtId="0" fontId="1" fillId="3" borderId="3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24" xfId="0" applyBorder="1" applyAlignment="1">
      <alignment horizontal="center"/>
    </xf>
    <xf numFmtId="0" fontId="0" fillId="0" borderId="53" xfId="0" applyBorder="1" applyAlignment="1">
      <alignment horizontal="center"/>
    </xf>
    <xf numFmtId="0" fontId="0" fillId="0" borderId="4" xfId="0" applyBorder="1" applyAlignment="1">
      <alignment horizontal="center"/>
    </xf>
    <xf numFmtId="0" fontId="0" fillId="0" borderId="41" xfId="0" applyBorder="1" applyAlignment="1">
      <alignment horizontal="center"/>
    </xf>
    <xf numFmtId="0" fontId="1" fillId="3" borderId="28" xfId="0" applyFont="1" applyFill="1" applyBorder="1" applyAlignment="1">
      <alignment horizontal="center" vertical="center" wrapText="1"/>
    </xf>
    <xf numFmtId="0" fontId="0" fillId="0" borderId="43"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48"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48"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21" xfId="0" applyBorder="1" applyAlignment="1">
      <alignment horizontal="center"/>
    </xf>
    <xf numFmtId="0" fontId="0" fillId="0" borderId="4" xfId="0" applyFill="1" applyBorder="1" applyAlignment="1">
      <alignment horizontal="center"/>
    </xf>
    <xf numFmtId="0" fontId="0" fillId="0" borderId="41" xfId="0" applyFill="1" applyBorder="1" applyAlignment="1">
      <alignment horizontal="center"/>
    </xf>
    <xf numFmtId="0" fontId="0" fillId="0" borderId="0" xfId="0" applyAlignment="1">
      <alignment horizontal="center"/>
    </xf>
    <xf numFmtId="0" fontId="28" fillId="15" borderId="6" xfId="0" applyFont="1" applyFill="1" applyBorder="1" applyAlignment="1">
      <alignment horizontal="center"/>
    </xf>
    <xf numFmtId="0" fontId="28" fillId="15" borderId="5" xfId="0" applyFont="1" applyFill="1" applyBorder="1" applyAlignment="1">
      <alignment horizontal="center"/>
    </xf>
    <xf numFmtId="0" fontId="29" fillId="19" borderId="6" xfId="0" applyFont="1" applyFill="1" applyBorder="1" applyAlignment="1">
      <alignment horizontal="center"/>
    </xf>
    <xf numFmtId="0" fontId="29" fillId="19" borderId="7" xfId="0" applyFont="1" applyFill="1" applyBorder="1" applyAlignment="1">
      <alignment horizontal="center"/>
    </xf>
    <xf numFmtId="0" fontId="29" fillId="19" borderId="5" xfId="0" applyFont="1" applyFill="1" applyBorder="1" applyAlignment="1">
      <alignment horizont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49" fontId="2" fillId="0" borderId="6"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5" xfId="0" applyNumberFormat="1" applyFont="1" applyFill="1" applyBorder="1" applyAlignment="1">
      <alignment horizontal="left" vertical="center"/>
    </xf>
  </cellXfs>
  <cellStyles count="2">
    <cellStyle name="Hypertextový odkaz" xfId="1" builtinId="8"/>
    <cellStyle name="Normální" xfId="0" builtinId="0"/>
  </cellStyles>
  <dxfs count="138">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
      <font>
        <b/>
        <i val="0"/>
        <strike val="0"/>
        <color theme="3" tint="-0.24994659260841701"/>
      </font>
      <fill>
        <patternFill>
          <bgColor rgb="FF92D050"/>
        </patternFill>
      </fill>
    </dxf>
    <dxf>
      <font>
        <color theme="2" tint="-9.9948118533890809E-2"/>
      </font>
      <fill>
        <patternFill>
          <bgColor theme="0" tint="-0.14996795556505021"/>
        </patternFill>
      </fill>
    </dxf>
  </dxfs>
  <tableStyles count="0" defaultTableStyle="TableStyleMedium9" defaultPivotStyle="PivotStyleLight16"/>
  <colors>
    <mruColors>
      <color rgb="FFFF00FF"/>
      <color rgb="FF00FFFF"/>
      <color rgb="FFD7FF65"/>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ile:///\\192.168.71.19\share\rdk" TargetMode="External"/><Relationship Id="rId1" Type="http://schemas.openxmlformats.org/officeDocument/2006/relationships/hyperlink" Target="file:///\\10.47.10.141\share\rd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P32"/>
  <sheetViews>
    <sheetView tabSelected="1" topLeftCell="H25" zoomScaleNormal="100" workbookViewId="0">
      <selection activeCell="P34" sqref="P34"/>
    </sheetView>
  </sheetViews>
  <sheetFormatPr defaultRowHeight="15" x14ac:dyDescent="0.25"/>
  <cols>
    <col min="1" max="1" width="11.7109375" style="20" customWidth="1"/>
    <col min="2" max="2" width="48.28515625" style="20" bestFit="1" customWidth="1"/>
    <col min="3" max="3" width="17.28515625" style="21" customWidth="1"/>
    <col min="4" max="4" width="30.42578125" style="16" customWidth="1"/>
    <col min="5" max="5" width="28" style="20" customWidth="1"/>
    <col min="6" max="6" width="6.28515625" style="166" customWidth="1"/>
    <col min="7" max="7" width="12.140625" style="20" bestFit="1" customWidth="1"/>
    <col min="8" max="8" width="46.7109375" style="276" customWidth="1"/>
    <col min="9" max="9" width="21.5703125" style="20" customWidth="1"/>
    <col min="10" max="10" width="6.28515625" style="20" customWidth="1"/>
    <col min="11" max="12" width="15.7109375" style="20" customWidth="1"/>
    <col min="13" max="13" width="16.7109375" style="166" customWidth="1"/>
    <col min="14" max="14" width="15.7109375" style="20" customWidth="1"/>
    <col min="15" max="15" width="25.5703125" style="20" customWidth="1"/>
    <col min="16" max="16" width="44" style="20" customWidth="1"/>
    <col min="17" max="16384" width="9.140625" style="20"/>
  </cols>
  <sheetData>
    <row r="2" spans="1:16" ht="18.75" x14ac:dyDescent="0.3">
      <c r="B2" s="22" t="s">
        <v>124</v>
      </c>
    </row>
    <row r="4" spans="1:16" x14ac:dyDescent="0.25">
      <c r="B4" s="23" t="s">
        <v>125</v>
      </c>
      <c r="C4" s="24" t="s">
        <v>129</v>
      </c>
      <c r="D4" s="237"/>
    </row>
    <row r="5" spans="1:16" x14ac:dyDescent="0.25">
      <c r="B5" s="23" t="s">
        <v>514</v>
      </c>
      <c r="C5" s="24" t="s">
        <v>512</v>
      </c>
    </row>
    <row r="6" spans="1:16" x14ac:dyDescent="0.25">
      <c r="B6" s="23" t="s">
        <v>448</v>
      </c>
      <c r="C6" s="24">
        <v>3894</v>
      </c>
    </row>
    <row r="7" spans="1:16" ht="25.5" x14ac:dyDescent="0.25">
      <c r="B7" s="23" t="s">
        <v>126</v>
      </c>
      <c r="C7" s="295" t="s">
        <v>513</v>
      </c>
    </row>
    <row r="8" spans="1:16" ht="30" x14ac:dyDescent="0.25">
      <c r="B8" s="23" t="s">
        <v>127</v>
      </c>
      <c r="C8" s="24" t="s">
        <v>465</v>
      </c>
    </row>
    <row r="9" spans="1:16" x14ac:dyDescent="0.25">
      <c r="B9" s="23" t="s">
        <v>449</v>
      </c>
      <c r="C9" s="296">
        <v>42772</v>
      </c>
    </row>
    <row r="10" spans="1:16" x14ac:dyDescent="0.25">
      <c r="B10" s="23" t="s">
        <v>450</v>
      </c>
      <c r="C10" s="296">
        <v>42794</v>
      </c>
    </row>
    <row r="11" spans="1:16" ht="15.75" thickBot="1" x14ac:dyDescent="0.3"/>
    <row r="12" spans="1:16" ht="38.25" x14ac:dyDescent="0.25">
      <c r="A12" s="17" t="s">
        <v>60</v>
      </c>
      <c r="B12" s="18" t="s">
        <v>1</v>
      </c>
      <c r="C12" s="18" t="s">
        <v>2</v>
      </c>
      <c r="D12" s="14" t="s">
        <v>123</v>
      </c>
      <c r="E12" s="18" t="s">
        <v>61</v>
      </c>
      <c r="F12" s="18" t="s">
        <v>370</v>
      </c>
      <c r="G12" s="18" t="s">
        <v>39</v>
      </c>
      <c r="H12" s="18" t="s">
        <v>3</v>
      </c>
      <c r="I12" s="18" t="s">
        <v>40</v>
      </c>
      <c r="J12" s="18" t="s">
        <v>370</v>
      </c>
      <c r="K12" s="18" t="s">
        <v>56</v>
      </c>
      <c r="L12" s="18" t="s">
        <v>4</v>
      </c>
      <c r="M12" s="239" t="s">
        <v>5</v>
      </c>
      <c r="N12" s="239" t="s">
        <v>6</v>
      </c>
      <c r="O12" s="19" t="s">
        <v>7</v>
      </c>
      <c r="P12" s="19" t="s">
        <v>447</v>
      </c>
    </row>
    <row r="13" spans="1:16" ht="25.5" x14ac:dyDescent="0.25">
      <c r="A13" s="25" t="s">
        <v>566</v>
      </c>
      <c r="B13" s="308" t="s">
        <v>471</v>
      </c>
      <c r="C13" s="11"/>
      <c r="D13" s="15" t="s">
        <v>534</v>
      </c>
      <c r="E13" s="26" t="s">
        <v>535</v>
      </c>
      <c r="F13" s="297"/>
      <c r="G13" s="4">
        <v>5</v>
      </c>
      <c r="H13" s="277" t="s">
        <v>544</v>
      </c>
      <c r="I13" s="27" t="s">
        <v>551</v>
      </c>
      <c r="J13" s="298"/>
      <c r="K13" s="5" t="s">
        <v>461</v>
      </c>
      <c r="L13" s="6" t="s">
        <v>42</v>
      </c>
      <c r="M13" s="250"/>
      <c r="N13" s="7" t="s">
        <v>50</v>
      </c>
      <c r="O13" s="6" t="s">
        <v>584</v>
      </c>
      <c r="P13" s="6" t="s">
        <v>585</v>
      </c>
    </row>
    <row r="14" spans="1:16" ht="45" x14ac:dyDescent="0.25">
      <c r="A14" s="25" t="s">
        <v>474</v>
      </c>
      <c r="B14" s="308" t="s">
        <v>471</v>
      </c>
      <c r="C14" s="299" t="s">
        <v>13</v>
      </c>
      <c r="D14" s="300" t="str">
        <f t="shared" ref="D14" si="0">VLOOKUP(C14,popisy,2,FALSE)</f>
        <v>ZÁKLADNÍ ČÁSTI DOKUMENTACE PLÁNU SPOLEČNÝCH ZAŘÍZENÍ V POZEMKOVÝCH ÚPRAVÁCH</v>
      </c>
      <c r="E14" s="301" t="s">
        <v>536</v>
      </c>
      <c r="F14" s="297"/>
      <c r="G14" s="302" t="s">
        <v>556</v>
      </c>
      <c r="H14" s="303" t="s">
        <v>560</v>
      </c>
      <c r="I14" s="304"/>
      <c r="J14" s="305"/>
      <c r="K14" s="306" t="s">
        <v>459</v>
      </c>
      <c r="L14" s="307" t="s">
        <v>75</v>
      </c>
      <c r="M14" s="250"/>
      <c r="N14" s="7" t="s">
        <v>51</v>
      </c>
      <c r="O14" s="6" t="s">
        <v>586</v>
      </c>
      <c r="P14" s="6" t="s">
        <v>587</v>
      </c>
    </row>
    <row r="15" spans="1:16" ht="51" x14ac:dyDescent="0.25">
      <c r="A15" s="25" t="s">
        <v>487</v>
      </c>
      <c r="B15" s="308" t="s">
        <v>470</v>
      </c>
      <c r="C15" s="11" t="s">
        <v>484</v>
      </c>
      <c r="D15" s="15" t="str">
        <f t="shared" ref="D15:D30" si="1">VLOOKUP(C15,popisy,2,FALSE)</f>
        <v>ÚČEL A PŘEHLED NAVRHOVANÝCH OPATŘENÍ</v>
      </c>
      <c r="E15" s="26" t="s">
        <v>536</v>
      </c>
      <c r="F15" s="297"/>
      <c r="G15" s="4" t="s">
        <v>540</v>
      </c>
      <c r="H15" s="277" t="s">
        <v>545</v>
      </c>
      <c r="I15" s="27" t="s">
        <v>551</v>
      </c>
      <c r="J15" s="298"/>
      <c r="K15" s="5" t="s">
        <v>461</v>
      </c>
      <c r="L15" s="6" t="s">
        <v>42</v>
      </c>
      <c r="M15" s="250"/>
      <c r="N15" s="7" t="s">
        <v>50</v>
      </c>
      <c r="O15" s="6" t="s">
        <v>584</v>
      </c>
      <c r="P15" s="6" t="s">
        <v>585</v>
      </c>
    </row>
    <row r="16" spans="1:16" ht="89.25" x14ac:dyDescent="0.25">
      <c r="A16" s="25" t="s">
        <v>494</v>
      </c>
      <c r="B16" s="308" t="s">
        <v>470</v>
      </c>
      <c r="C16" s="11" t="s">
        <v>477</v>
      </c>
      <c r="D16" s="15" t="str">
        <f t="shared" si="1"/>
        <v>ZÁKLADNÍ PARAMETRY PROSTOROVÉHO USPOŘÁDÁNÍ HLAVNÍCH A VEDLEJŠÍCH POLNÍCH CEST</v>
      </c>
      <c r="E16" s="26" t="s">
        <v>536</v>
      </c>
      <c r="F16" s="297"/>
      <c r="G16" s="4" t="s">
        <v>541</v>
      </c>
      <c r="H16" s="277" t="s">
        <v>546</v>
      </c>
      <c r="I16" s="27" t="s">
        <v>551</v>
      </c>
      <c r="J16" s="298"/>
      <c r="K16" s="5" t="s">
        <v>461</v>
      </c>
      <c r="L16" s="6" t="s">
        <v>42</v>
      </c>
      <c r="M16" s="250"/>
      <c r="N16" s="7" t="s">
        <v>582</v>
      </c>
      <c r="O16" s="6" t="s">
        <v>588</v>
      </c>
      <c r="P16" s="6" t="s">
        <v>589</v>
      </c>
    </row>
    <row r="17" spans="1:16" ht="63.75" x14ac:dyDescent="0.25">
      <c r="A17" s="25" t="s">
        <v>495</v>
      </c>
      <c r="B17" s="308" t="s">
        <v>470</v>
      </c>
      <c r="C17" s="11" t="s">
        <v>477</v>
      </c>
      <c r="D17" s="15" t="str">
        <f t="shared" si="1"/>
        <v>ZÁKLADNÍ PARAMETRY PROSTOROVÉHO USPOŘÁDÁNÍ HLAVNÍCH A VEDLEJŠÍCH POLNÍCH CEST</v>
      </c>
      <c r="E17" s="26" t="s">
        <v>537</v>
      </c>
      <c r="F17" s="297"/>
      <c r="G17" s="4" t="s">
        <v>542</v>
      </c>
      <c r="H17" s="277" t="s">
        <v>547</v>
      </c>
      <c r="I17" s="27" t="s">
        <v>552</v>
      </c>
      <c r="J17" s="298"/>
      <c r="K17" s="5" t="s">
        <v>461</v>
      </c>
      <c r="L17" s="6" t="s">
        <v>76</v>
      </c>
      <c r="M17" s="250"/>
      <c r="N17" s="7" t="s">
        <v>50</v>
      </c>
      <c r="O17" s="7" t="s">
        <v>590</v>
      </c>
      <c r="P17" s="6" t="s">
        <v>585</v>
      </c>
    </row>
    <row r="18" spans="1:16" x14ac:dyDescent="0.25">
      <c r="A18" s="25" t="s">
        <v>567</v>
      </c>
      <c r="B18" s="308" t="s">
        <v>470</v>
      </c>
      <c r="C18" s="11" t="s">
        <v>478</v>
      </c>
      <c r="D18" s="15" t="str">
        <f>VLOOKUP(C18,popisy,2,FALSE)</f>
        <v>OBJEKTY NA CESTNÍ SÍTI</v>
      </c>
      <c r="E18" s="26" t="s">
        <v>536</v>
      </c>
      <c r="F18" s="297"/>
      <c r="G18" s="4">
        <v>43</v>
      </c>
      <c r="H18" s="277" t="s">
        <v>548</v>
      </c>
      <c r="I18" s="27" t="s">
        <v>551</v>
      </c>
      <c r="J18" s="298"/>
      <c r="K18" s="5" t="s">
        <v>461</v>
      </c>
      <c r="L18" s="6" t="s">
        <v>42</v>
      </c>
      <c r="M18" s="250"/>
      <c r="N18" s="7" t="s">
        <v>50</v>
      </c>
      <c r="O18" s="6" t="s">
        <v>584</v>
      </c>
      <c r="P18" s="6" t="s">
        <v>585</v>
      </c>
    </row>
    <row r="19" spans="1:16" ht="63.75" x14ac:dyDescent="0.25">
      <c r="A19" s="25" t="s">
        <v>568</v>
      </c>
      <c r="B19" s="308" t="s">
        <v>470</v>
      </c>
      <c r="C19" s="11" t="s">
        <v>476</v>
      </c>
      <c r="D19" s="15" t="str">
        <f t="shared" ref="D19:D28" si="2">VLOOKUP(C19,popisy,2,FALSE)</f>
        <v>KATEGORIZACE CESTNÍ SÍTĚ</v>
      </c>
      <c r="E19" s="26" t="s">
        <v>536</v>
      </c>
      <c r="F19" s="297"/>
      <c r="G19" s="4" t="s">
        <v>557</v>
      </c>
      <c r="H19" s="277" t="s">
        <v>563</v>
      </c>
      <c r="I19" s="27" t="s">
        <v>565</v>
      </c>
      <c r="J19" s="298"/>
      <c r="K19" s="5" t="s">
        <v>459</v>
      </c>
      <c r="L19" s="6" t="s">
        <v>75</v>
      </c>
      <c r="M19" s="250"/>
      <c r="N19" s="7" t="s">
        <v>51</v>
      </c>
      <c r="O19" s="6" t="s">
        <v>586</v>
      </c>
      <c r="P19" s="6" t="s">
        <v>587</v>
      </c>
    </row>
    <row r="20" spans="1:16" ht="63.75" x14ac:dyDescent="0.25">
      <c r="A20" s="25" t="s">
        <v>569</v>
      </c>
      <c r="B20" s="308" t="s">
        <v>470</v>
      </c>
      <c r="C20" s="11" t="s">
        <v>476</v>
      </c>
      <c r="D20" s="15" t="str">
        <f t="shared" si="2"/>
        <v>KATEGORIZACE CESTNÍ SÍTĚ</v>
      </c>
      <c r="E20" s="26" t="s">
        <v>536</v>
      </c>
      <c r="F20" s="297"/>
      <c r="G20" s="4" t="s">
        <v>558</v>
      </c>
      <c r="H20" s="277" t="s">
        <v>564</v>
      </c>
      <c r="I20" s="27" t="s">
        <v>565</v>
      </c>
      <c r="J20" s="298"/>
      <c r="K20" s="5" t="s">
        <v>459</v>
      </c>
      <c r="L20" s="6" t="s">
        <v>42</v>
      </c>
      <c r="M20" s="250"/>
      <c r="N20" s="7" t="s">
        <v>50</v>
      </c>
      <c r="O20" s="6" t="s">
        <v>584</v>
      </c>
      <c r="P20" s="6" t="s">
        <v>585</v>
      </c>
    </row>
    <row r="21" spans="1:16" ht="51" x14ac:dyDescent="0.25">
      <c r="A21" s="25" t="s">
        <v>570</v>
      </c>
      <c r="B21" s="308" t="s">
        <v>470</v>
      </c>
      <c r="C21" s="11" t="s">
        <v>476</v>
      </c>
      <c r="D21" s="15" t="str">
        <f t="shared" si="2"/>
        <v>KATEGORIZACE CESTNÍ SÍTĚ</v>
      </c>
      <c r="E21" s="26" t="s">
        <v>515</v>
      </c>
      <c r="F21" s="297"/>
      <c r="G21" s="4" t="s">
        <v>520</v>
      </c>
      <c r="H21" s="277" t="s">
        <v>532</v>
      </c>
      <c r="I21" s="27" t="s">
        <v>517</v>
      </c>
      <c r="J21" s="298"/>
      <c r="K21" s="5" t="s">
        <v>458</v>
      </c>
      <c r="L21" s="6" t="s">
        <v>75</v>
      </c>
      <c r="M21" s="250"/>
      <c r="N21" s="7" t="s">
        <v>51</v>
      </c>
      <c r="O21" s="6" t="s">
        <v>591</v>
      </c>
      <c r="P21" s="6" t="s">
        <v>587</v>
      </c>
    </row>
    <row r="22" spans="1:16" ht="25.5" x14ac:dyDescent="0.25">
      <c r="A22" s="25" t="s">
        <v>571</v>
      </c>
      <c r="B22" s="308" t="s">
        <v>470</v>
      </c>
      <c r="C22" s="11" t="s">
        <v>478</v>
      </c>
      <c r="D22" s="15" t="str">
        <f t="shared" si="2"/>
        <v>OBJEKTY NA CESTNÍ SÍTI</v>
      </c>
      <c r="E22" s="26" t="s">
        <v>515</v>
      </c>
      <c r="F22" s="297"/>
      <c r="G22" s="4" t="s">
        <v>519</v>
      </c>
      <c r="H22" s="277" t="s">
        <v>518</v>
      </c>
      <c r="I22" s="27" t="s">
        <v>521</v>
      </c>
      <c r="J22" s="298"/>
      <c r="K22" s="5" t="s">
        <v>458</v>
      </c>
      <c r="L22" s="6" t="s">
        <v>45</v>
      </c>
      <c r="M22" s="250"/>
      <c r="N22" s="7" t="s">
        <v>51</v>
      </c>
      <c r="O22" s="6" t="s">
        <v>592</v>
      </c>
      <c r="P22" s="6" t="s">
        <v>587</v>
      </c>
    </row>
    <row r="23" spans="1:16" ht="63.75" x14ac:dyDescent="0.25">
      <c r="A23" s="25" t="s">
        <v>572</v>
      </c>
      <c r="B23" s="308" t="s">
        <v>472</v>
      </c>
      <c r="C23" s="11" t="s">
        <v>169</v>
      </c>
      <c r="D23" s="15" t="str">
        <f t="shared" si="2"/>
        <v>ZÁSADY NÁVRHU VODOHOSPODÁŘSKÝCH OPATŘENÍ</v>
      </c>
      <c r="E23" s="26" t="s">
        <v>515</v>
      </c>
      <c r="F23" s="297"/>
      <c r="G23" s="4" t="s">
        <v>522</v>
      </c>
      <c r="H23" s="277" t="s">
        <v>529</v>
      </c>
      <c r="I23" s="27" t="s">
        <v>523</v>
      </c>
      <c r="J23" s="298"/>
      <c r="K23" s="5" t="s">
        <v>458</v>
      </c>
      <c r="L23" s="6" t="s">
        <v>42</v>
      </c>
      <c r="M23" s="250"/>
      <c r="N23" s="7" t="s">
        <v>50</v>
      </c>
      <c r="O23" s="6" t="s">
        <v>584</v>
      </c>
      <c r="P23" s="6" t="s">
        <v>585</v>
      </c>
    </row>
    <row r="24" spans="1:16" ht="76.5" x14ac:dyDescent="0.25">
      <c r="A24" s="25" t="s">
        <v>573</v>
      </c>
      <c r="B24" s="308" t="s">
        <v>472</v>
      </c>
      <c r="C24" s="11" t="s">
        <v>170</v>
      </c>
      <c r="D24" s="15" t="str">
        <f t="shared" si="2"/>
        <v>PŘEHLED VODOHOSPODÁŘSKÝCH OPATŘENÍ A JEJICH ZÁKLADNÍ PARAMETRY</v>
      </c>
      <c r="E24" s="26" t="s">
        <v>515</v>
      </c>
      <c r="F24" s="297"/>
      <c r="G24" s="4" t="s">
        <v>524</v>
      </c>
      <c r="H24" s="277" t="s">
        <v>525</v>
      </c>
      <c r="I24" s="27" t="s">
        <v>523</v>
      </c>
      <c r="J24" s="298"/>
      <c r="K24" s="5" t="s">
        <v>458</v>
      </c>
      <c r="L24" s="6" t="s">
        <v>75</v>
      </c>
      <c r="M24" s="250"/>
      <c r="N24" s="7" t="s">
        <v>583</v>
      </c>
      <c r="O24" s="6" t="s">
        <v>593</v>
      </c>
      <c r="P24" s="6" t="s">
        <v>587</v>
      </c>
    </row>
    <row r="25" spans="1:16" ht="60" x14ac:dyDescent="0.25">
      <c r="A25" s="25" t="s">
        <v>574</v>
      </c>
      <c r="B25" s="308" t="s">
        <v>472</v>
      </c>
      <c r="C25" s="11" t="s">
        <v>170</v>
      </c>
      <c r="D25" s="15" t="str">
        <f t="shared" si="2"/>
        <v>PŘEHLED VODOHOSPODÁŘSKÝCH OPATŘENÍ A JEJICH ZÁKLADNÍ PARAMETRY</v>
      </c>
      <c r="E25" s="26" t="s">
        <v>515</v>
      </c>
      <c r="F25" s="297"/>
      <c r="G25" s="4" t="s">
        <v>526</v>
      </c>
      <c r="H25" s="277" t="s">
        <v>527</v>
      </c>
      <c r="I25" s="27" t="s">
        <v>528</v>
      </c>
      <c r="J25" s="298"/>
      <c r="K25" s="5" t="s">
        <v>458</v>
      </c>
      <c r="L25" s="6" t="s">
        <v>42</v>
      </c>
      <c r="M25" s="250"/>
      <c r="N25" s="7" t="s">
        <v>50</v>
      </c>
      <c r="O25" s="6" t="s">
        <v>584</v>
      </c>
      <c r="P25" s="6" t="s">
        <v>585</v>
      </c>
    </row>
    <row r="26" spans="1:16" ht="60" x14ac:dyDescent="0.25">
      <c r="A26" s="25" t="s">
        <v>575</v>
      </c>
      <c r="B26" s="308" t="s">
        <v>9</v>
      </c>
      <c r="C26" s="11" t="s">
        <v>476</v>
      </c>
      <c r="D26" s="15" t="str">
        <f t="shared" si="2"/>
        <v>KATEGORIZACE CESTNÍ SÍTĚ</v>
      </c>
      <c r="E26" s="26" t="s">
        <v>536</v>
      </c>
      <c r="F26" s="297"/>
      <c r="G26" s="4"/>
      <c r="H26" s="277" t="s">
        <v>559</v>
      </c>
      <c r="I26" s="27" t="s">
        <v>523</v>
      </c>
      <c r="J26" s="298"/>
      <c r="K26" s="5" t="s">
        <v>459</v>
      </c>
      <c r="L26" s="6" t="s">
        <v>45</v>
      </c>
      <c r="M26" s="250"/>
      <c r="N26" s="7" t="s">
        <v>77</v>
      </c>
      <c r="O26" s="7" t="s">
        <v>595</v>
      </c>
      <c r="P26" s="6"/>
    </row>
    <row r="27" spans="1:16" ht="45" x14ac:dyDescent="0.25">
      <c r="A27" s="25" t="s">
        <v>576</v>
      </c>
      <c r="B27" s="308" t="s">
        <v>9</v>
      </c>
      <c r="C27" s="11" t="s">
        <v>111</v>
      </c>
      <c r="D27" s="15" t="str">
        <f t="shared" si="2"/>
        <v>GRAFICKÉ PŘÍLOHY</v>
      </c>
      <c r="E27" s="26" t="s">
        <v>555</v>
      </c>
      <c r="F27" s="297"/>
      <c r="G27" s="4"/>
      <c r="H27" s="277" t="s">
        <v>562</v>
      </c>
      <c r="I27" s="27"/>
      <c r="J27" s="298"/>
      <c r="K27" s="5" t="s">
        <v>459</v>
      </c>
      <c r="L27" s="6" t="s">
        <v>42</v>
      </c>
      <c r="M27" s="250"/>
      <c r="N27" s="7" t="s">
        <v>50</v>
      </c>
      <c r="O27" s="6" t="s">
        <v>584</v>
      </c>
      <c r="P27" s="6" t="s">
        <v>585</v>
      </c>
    </row>
    <row r="28" spans="1:16" ht="25.5" x14ac:dyDescent="0.25">
      <c r="A28" s="25" t="s">
        <v>577</v>
      </c>
      <c r="B28" s="308" t="s">
        <v>9</v>
      </c>
      <c r="C28" s="11" t="s">
        <v>111</v>
      </c>
      <c r="D28" s="15" t="str">
        <f t="shared" si="2"/>
        <v>GRAFICKÉ PŘÍLOHY</v>
      </c>
      <c r="E28" s="26" t="s">
        <v>531</v>
      </c>
      <c r="F28" s="165" t="e">
        <f>HYPERLINK(REPLACE(VLOOKUP(E28,hyper,2,FALSE),1,2,SEZNAMY!$BF$1),1)</f>
        <v>#N/A</v>
      </c>
      <c r="G28" s="4"/>
      <c r="H28" s="277" t="s">
        <v>533</v>
      </c>
      <c r="I28" s="27"/>
      <c r="J28" s="165" t="e">
        <f>HYPERLINK(REPLACE(VLOOKUP(I28,hyper,2,FALSE),1,2,SEZNAMY!$BF$1),2)</f>
        <v>#N/A</v>
      </c>
      <c r="K28" s="5" t="s">
        <v>458</v>
      </c>
      <c r="L28" s="6" t="s">
        <v>42</v>
      </c>
      <c r="M28" s="250"/>
      <c r="N28" s="7" t="s">
        <v>50</v>
      </c>
      <c r="O28" s="6" t="s">
        <v>594</v>
      </c>
      <c r="P28" s="6" t="s">
        <v>585</v>
      </c>
    </row>
    <row r="29" spans="1:16" ht="38.25" x14ac:dyDescent="0.25">
      <c r="A29" s="25" t="s">
        <v>578</v>
      </c>
      <c r="B29" s="308" t="s">
        <v>504</v>
      </c>
      <c r="C29" s="11" t="s">
        <v>413</v>
      </c>
      <c r="D29" s="15" t="str">
        <f t="shared" ref="D29" si="3">VLOOKUP(C29,popisy,2,FALSE)</f>
        <v>PRŮVODNÍ ZPRÁVA</v>
      </c>
      <c r="E29" s="26" t="s">
        <v>538</v>
      </c>
      <c r="F29" s="297"/>
      <c r="G29" s="4" t="s">
        <v>543</v>
      </c>
      <c r="H29" s="277" t="s">
        <v>549</v>
      </c>
      <c r="I29" s="27" t="s">
        <v>553</v>
      </c>
      <c r="J29" s="298"/>
      <c r="K29" s="5" t="s">
        <v>461</v>
      </c>
      <c r="L29" s="6" t="s">
        <v>42</v>
      </c>
      <c r="M29" s="250"/>
      <c r="N29" s="7" t="s">
        <v>50</v>
      </c>
      <c r="O29" s="6" t="s">
        <v>584</v>
      </c>
      <c r="P29" s="6" t="s">
        <v>585</v>
      </c>
    </row>
    <row r="30" spans="1:16" ht="60" x14ac:dyDescent="0.25">
      <c r="A30" s="25" t="s">
        <v>579</v>
      </c>
      <c r="B30" s="308" t="s">
        <v>434</v>
      </c>
      <c r="C30" s="11" t="s">
        <v>477</v>
      </c>
      <c r="D30" s="15" t="str">
        <f t="shared" si="1"/>
        <v>ZÁKLADNÍ PARAMETRY PROSTOROVÉHO USPOŘÁDÁNÍ HLAVNÍCH A VEDLEJŠÍCH POLNÍCH CEST</v>
      </c>
      <c r="E30" s="26" t="s">
        <v>539</v>
      </c>
      <c r="F30" s="297"/>
      <c r="G30" s="4"/>
      <c r="H30" s="277" t="s">
        <v>550</v>
      </c>
      <c r="I30" s="27" t="s">
        <v>539</v>
      </c>
      <c r="J30" s="298"/>
      <c r="K30" s="5" t="s">
        <v>461</v>
      </c>
      <c r="L30" s="6" t="s">
        <v>75</v>
      </c>
      <c r="M30" s="250"/>
      <c r="N30" s="7" t="s">
        <v>51</v>
      </c>
      <c r="O30" s="6" t="s">
        <v>591</v>
      </c>
      <c r="P30" s="6" t="s">
        <v>587</v>
      </c>
    </row>
    <row r="31" spans="1:16" ht="45" x14ac:dyDescent="0.25">
      <c r="A31" s="25" t="s">
        <v>580</v>
      </c>
      <c r="B31" s="308" t="s">
        <v>506</v>
      </c>
      <c r="C31" s="11" t="s">
        <v>511</v>
      </c>
      <c r="D31" s="15" t="str">
        <f t="shared" ref="D31:D32" si="4">VLOOKUP(C31,popisy,2,FALSE)</f>
        <v>GRAFICKÉ PŘÍLOHY ZÁKLADNÍ ČÁSTI DOKUMENTACE PSZ</v>
      </c>
      <c r="E31" s="26" t="s">
        <v>554</v>
      </c>
      <c r="F31" s="297"/>
      <c r="G31" s="4"/>
      <c r="H31" s="277" t="s">
        <v>561</v>
      </c>
      <c r="I31" s="27"/>
      <c r="J31" s="298"/>
      <c r="K31" s="5" t="s">
        <v>459</v>
      </c>
      <c r="L31" s="6" t="s">
        <v>42</v>
      </c>
      <c r="M31" s="250"/>
      <c r="N31" s="7" t="s">
        <v>50</v>
      </c>
      <c r="O31" s="6" t="s">
        <v>584</v>
      </c>
      <c r="P31" s="6" t="s">
        <v>585</v>
      </c>
    </row>
    <row r="32" spans="1:16" ht="30" x14ac:dyDescent="0.25">
      <c r="A32" s="25" t="s">
        <v>581</v>
      </c>
      <c r="B32" s="308" t="s">
        <v>506</v>
      </c>
      <c r="C32" s="11" t="s">
        <v>511</v>
      </c>
      <c r="D32" s="15" t="str">
        <f t="shared" si="4"/>
        <v>GRAFICKÉ PŘÍLOHY ZÁKLADNÍ ČÁSTI DOKUMENTACE PSZ</v>
      </c>
      <c r="E32" s="26" t="s">
        <v>516</v>
      </c>
      <c r="F32" s="165" t="e">
        <f>HYPERLINK(REPLACE(VLOOKUP(E32,hyper,2,FALSE),1,2,SEZNAMY!$BF$1),1)</f>
        <v>#N/A</v>
      </c>
      <c r="G32" s="4"/>
      <c r="H32" s="277" t="s">
        <v>530</v>
      </c>
      <c r="I32" s="27"/>
      <c r="J32" s="165" t="e">
        <f>HYPERLINK(REPLACE(VLOOKUP(I32,hyper,2,FALSE),1,2,SEZNAMY!$BF$1),2)</f>
        <v>#N/A</v>
      </c>
      <c r="K32" s="5" t="s">
        <v>458</v>
      </c>
      <c r="L32" s="6" t="s">
        <v>75</v>
      </c>
      <c r="M32" s="250"/>
      <c r="N32" s="7" t="s">
        <v>51</v>
      </c>
      <c r="O32" s="6" t="s">
        <v>591</v>
      </c>
      <c r="P32" s="6" t="s">
        <v>587</v>
      </c>
    </row>
  </sheetData>
  <sheetProtection formatCells="0" formatColumns="0" formatRows="0"/>
  <sortState ref="A10:O158">
    <sortCondition ref="C11"/>
  </sortState>
  <conditionalFormatting sqref="F13:F25 J13:J25 J29:J31 F29:F31 F33:F374">
    <cfRule type="containsErrors" dxfId="137" priority="19">
      <formula>ISERROR(F13)</formula>
    </cfRule>
    <cfRule type="containsText" dxfId="136" priority="20" operator="containsText" text="1">
      <formula>NOT(ISERROR(SEARCH("1",F13)))</formula>
    </cfRule>
  </conditionalFormatting>
  <conditionalFormatting sqref="J26 F26">
    <cfRule type="containsErrors" dxfId="135" priority="7">
      <formula>ISERROR(F26)</formula>
    </cfRule>
    <cfRule type="containsText" dxfId="134" priority="8" operator="containsText" text="1">
      <formula>NOT(ISERROR(SEARCH("1",F26)))</formula>
    </cfRule>
  </conditionalFormatting>
  <conditionalFormatting sqref="J27 F27">
    <cfRule type="containsErrors" dxfId="133" priority="5">
      <formula>ISERROR(F27)</formula>
    </cfRule>
    <cfRule type="containsText" dxfId="132" priority="6" operator="containsText" text="1">
      <formula>NOT(ISERROR(SEARCH("1",F27)))</formula>
    </cfRule>
  </conditionalFormatting>
  <conditionalFormatting sqref="J28 F28">
    <cfRule type="containsErrors" dxfId="131" priority="3">
      <formula>ISERROR(F28)</formula>
    </cfRule>
    <cfRule type="containsText" dxfId="130" priority="4" operator="containsText" text="1">
      <formula>NOT(ISERROR(SEARCH("1",F28)))</formula>
    </cfRule>
  </conditionalFormatting>
  <conditionalFormatting sqref="F32 J32">
    <cfRule type="containsErrors" dxfId="129" priority="1">
      <formula>ISERROR(F32)</formula>
    </cfRule>
    <cfRule type="containsText" dxfId="128" priority="2" operator="containsText" text="1">
      <formula>NOT(ISERROR(SEARCH("1",F32)))</formula>
    </cfRule>
  </conditionalFormatting>
  <dataValidations count="13">
    <dataValidation type="list" allowBlank="1" showInputMessage="1" showErrorMessage="1" sqref="C4">
      <formula1>dokumentace</formula1>
    </dataValidation>
    <dataValidation type="list" allowBlank="1" showInputMessage="1" showErrorMessage="1" sqref="C8">
      <formula1>předkladatel</formula1>
    </dataValidation>
    <dataValidation type="whole" allowBlank="1" showInputMessage="1" showErrorMessage="1" sqref="C6">
      <formula1>0</formula1>
      <formula2>9999</formula2>
    </dataValidation>
    <dataValidation type="date" allowBlank="1" showInputMessage="1" showErrorMessage="1" sqref="C9:C10">
      <formula1>42005</formula1>
      <formula2>43465</formula2>
    </dataValidation>
    <dataValidation type="list" allowBlank="1" showInputMessage="1" showErrorMessage="1" sqref="B13:B32">
      <formula1>opatření</formula1>
    </dataValidation>
    <dataValidation type="list" allowBlank="1" showInputMessage="1" showErrorMessage="1" sqref="C13:C32">
      <formula1>číslo_opatření</formula1>
    </dataValidation>
    <dataValidation type="list" allowBlank="1" showInputMessage="1" showErrorMessage="1" sqref="K13:K32">
      <formula1>autor</formula1>
    </dataValidation>
    <dataValidation type="list" allowBlank="1" showInputMessage="1" showErrorMessage="1" sqref="L13:L32">
      <formula1>návrh</formula1>
    </dataValidation>
    <dataValidation type="list" allowBlank="1" showInputMessage="1" showErrorMessage="1" sqref="M13:M32">
      <formula1>sta_předkladatel</formula1>
    </dataValidation>
    <dataValidation type="list" allowBlank="1" showInputMessage="1" showErrorMessage="1" sqref="N13:N32">
      <formula1>sta_zhotovitel</formula1>
    </dataValidation>
    <dataValidation type="list" allowBlank="1" showInputMessage="1" showErrorMessage="1" sqref="O13:O32">
      <formula1>řešení</formula1>
    </dataValidation>
    <dataValidation type="list" allowBlank="1" showInputMessage="1" showErrorMessage="1" sqref="F13:F32 J13:J32">
      <formula1>s</formula1>
    </dataValidation>
    <dataValidation type="list" allowBlank="1" showInputMessage="1" showErrorMessage="1" sqref="E13:E32 I13:I374">
      <formula1>soubory</formula1>
    </dataValidation>
  </dataValidations>
  <pageMargins left="0.7" right="0.7" top="0.78740157499999996" bottom="0.78740157499999996" header="0.3" footer="0.3"/>
  <pageSetup paperSize="8" scale="5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28"/>
  <sheetViews>
    <sheetView zoomScaleNormal="100" workbookViewId="0">
      <selection activeCell="D7" sqref="D7"/>
    </sheetView>
  </sheetViews>
  <sheetFormatPr defaultRowHeight="15" x14ac:dyDescent="0.25"/>
  <cols>
    <col min="1" max="1" width="0.85546875" customWidth="1"/>
    <col min="2" max="2" width="7.140625" customWidth="1"/>
    <col min="3" max="3" width="19.28515625" customWidth="1"/>
    <col min="4" max="4" width="46.7109375" style="86" customWidth="1"/>
    <col min="5" max="5" width="0.85546875" customWidth="1"/>
    <col min="6" max="6" width="6.7109375" customWidth="1"/>
    <col min="7" max="7" width="0.85546875" customWidth="1"/>
    <col min="8" max="8" width="15.7109375" customWidth="1"/>
    <col min="9" max="9" width="0.85546875" customWidth="1"/>
    <col min="10" max="10" width="15.7109375" customWidth="1"/>
    <col min="11" max="11" width="15.7109375" style="86" customWidth="1"/>
    <col min="12" max="13" width="15.7109375" customWidth="1"/>
    <col min="14" max="14" width="0.85546875" customWidth="1"/>
    <col min="15" max="15" width="22.140625" customWidth="1"/>
    <col min="16" max="16" width="0.85546875" customWidth="1"/>
  </cols>
  <sheetData>
    <row r="1" spans="1:18" ht="15.75" thickBot="1" x14ac:dyDescent="0.3"/>
    <row r="2" spans="1:18" ht="15.75" thickBot="1" x14ac:dyDescent="0.3">
      <c r="A2" s="29"/>
      <c r="B2" s="30"/>
      <c r="C2" s="30"/>
      <c r="D2" s="87"/>
      <c r="E2" s="30"/>
      <c r="F2" s="30"/>
      <c r="G2" s="30"/>
      <c r="H2" s="30"/>
      <c r="I2" s="30"/>
      <c r="J2" s="30"/>
      <c r="K2" s="87"/>
      <c r="L2" s="30"/>
      <c r="M2" s="30"/>
      <c r="N2" s="30"/>
      <c r="O2" s="30"/>
      <c r="P2" s="31"/>
    </row>
    <row r="3" spans="1:18" ht="24" thickBot="1" x14ac:dyDescent="0.4">
      <c r="A3" s="32"/>
      <c r="B3" s="33"/>
      <c r="C3" s="33"/>
      <c r="D3" s="88"/>
      <c r="E3" s="311" t="s">
        <v>249</v>
      </c>
      <c r="F3" s="312"/>
      <c r="G3" s="312"/>
      <c r="H3" s="312"/>
      <c r="I3" s="312"/>
      <c r="J3" s="312"/>
      <c r="K3" s="312"/>
      <c r="L3" s="312"/>
      <c r="M3" s="312"/>
      <c r="N3" s="313"/>
      <c r="O3" s="33"/>
      <c r="P3" s="34"/>
    </row>
    <row r="4" spans="1:18" ht="15.75" thickBot="1" x14ac:dyDescent="0.3">
      <c r="A4" s="32"/>
      <c r="B4" s="33"/>
      <c r="C4" s="33"/>
      <c r="D4" s="88"/>
      <c r="E4" s="33"/>
      <c r="F4" s="33"/>
      <c r="G4" s="33"/>
      <c r="H4" s="33"/>
      <c r="I4" s="33"/>
      <c r="J4" s="33"/>
      <c r="K4" s="88"/>
      <c r="L4" s="33"/>
      <c r="M4" s="33"/>
      <c r="N4" s="33"/>
      <c r="O4" s="33"/>
      <c r="P4" s="34"/>
    </row>
    <row r="5" spans="1:18" ht="15.75" thickBot="1" x14ac:dyDescent="0.3">
      <c r="A5" s="32"/>
      <c r="B5" s="82" t="s">
        <v>245</v>
      </c>
      <c r="C5" s="33"/>
      <c r="D5" s="88"/>
      <c r="E5" s="33"/>
      <c r="F5" s="33"/>
      <c r="G5" s="33"/>
      <c r="H5" s="33"/>
      <c r="I5" s="33"/>
      <c r="J5" s="33"/>
      <c r="K5" s="88"/>
      <c r="L5" s="33"/>
      <c r="M5" s="33"/>
      <c r="N5" s="33"/>
      <c r="O5" s="33"/>
      <c r="P5" s="34"/>
    </row>
    <row r="6" spans="1:18" ht="15" customHeight="1" thickBot="1" x14ac:dyDescent="0.3">
      <c r="A6" s="32"/>
      <c r="B6" s="33"/>
      <c r="C6" s="309" t="s">
        <v>145</v>
      </c>
      <c r="D6" s="84" t="s">
        <v>253</v>
      </c>
      <c r="E6" s="33"/>
      <c r="F6" s="28" t="s">
        <v>371</v>
      </c>
      <c r="G6" s="33"/>
      <c r="H6" s="28" t="s">
        <v>146</v>
      </c>
      <c r="I6" s="33"/>
      <c r="J6" s="314" t="s">
        <v>147</v>
      </c>
      <c r="K6" s="315"/>
      <c r="L6" s="315"/>
      <c r="M6" s="316"/>
      <c r="N6" s="35"/>
      <c r="O6" s="28" t="s">
        <v>148</v>
      </c>
      <c r="P6" s="34"/>
    </row>
    <row r="7" spans="1:18" ht="15.75" thickBot="1" x14ac:dyDescent="0.3">
      <c r="A7" s="32"/>
      <c r="B7" s="33"/>
      <c r="C7" s="310"/>
      <c r="D7" s="175"/>
      <c r="E7" s="33"/>
      <c r="F7" s="174" t="e">
        <f>HYPERLINK(REPLACE(VLOOKUP(D7,hyper,2,FALSE),1,2,SEZNAMY!$BF$1),1)</f>
        <v>#N/A</v>
      </c>
      <c r="G7" s="35"/>
      <c r="H7" s="41"/>
      <c r="I7" s="35"/>
      <c r="J7" s="41"/>
      <c r="K7" s="41"/>
      <c r="L7" s="41"/>
      <c r="M7" s="147"/>
      <c r="N7" s="35"/>
      <c r="O7" s="41"/>
      <c r="P7" s="34"/>
      <c r="R7" s="162"/>
    </row>
    <row r="8" spans="1:18" ht="15.75" thickBot="1" x14ac:dyDescent="0.3">
      <c r="A8" s="32"/>
      <c r="B8" s="33"/>
      <c r="C8" s="33"/>
      <c r="D8" s="88"/>
      <c r="E8" s="33"/>
      <c r="F8" s="35"/>
      <c r="G8" s="35"/>
      <c r="H8" s="35"/>
      <c r="I8" s="35"/>
      <c r="J8" s="35"/>
      <c r="K8" s="35"/>
      <c r="L8" s="35"/>
      <c r="M8" s="35"/>
      <c r="N8" s="35"/>
      <c r="O8" s="35"/>
      <c r="P8" s="34"/>
    </row>
    <row r="9" spans="1:18" ht="15" customHeight="1" thickBot="1" x14ac:dyDescent="0.3">
      <c r="A9" s="32"/>
      <c r="B9" s="33"/>
      <c r="C9" s="309" t="s">
        <v>150</v>
      </c>
      <c r="D9" s="84" t="s">
        <v>253</v>
      </c>
      <c r="E9" s="33"/>
      <c r="F9" s="28" t="s">
        <v>371</v>
      </c>
      <c r="G9" s="35"/>
      <c r="H9" s="28" t="s">
        <v>149</v>
      </c>
      <c r="I9" s="35"/>
      <c r="J9" s="314" t="s">
        <v>193</v>
      </c>
      <c r="K9" s="315"/>
      <c r="L9" s="315"/>
      <c r="M9" s="316"/>
      <c r="N9" s="35"/>
      <c r="O9" s="28" t="s">
        <v>148</v>
      </c>
      <c r="P9" s="34"/>
    </row>
    <row r="10" spans="1:18" ht="15.75" thickBot="1" x14ac:dyDescent="0.3">
      <c r="A10" s="32"/>
      <c r="B10" s="33"/>
      <c r="C10" s="310"/>
      <c r="D10" s="175"/>
      <c r="E10" s="33"/>
      <c r="F10" s="174" t="e">
        <f>HYPERLINK(REPLACE(VLOOKUP(D10,hyper,2,FALSE),1,2,SEZNAMY!$BF$1),1)</f>
        <v>#N/A</v>
      </c>
      <c r="G10" s="35"/>
      <c r="H10" s="41"/>
      <c r="I10" s="35"/>
      <c r="J10" s="41"/>
      <c r="K10" s="41"/>
      <c r="L10" s="41"/>
      <c r="M10" s="41"/>
      <c r="N10" s="35"/>
      <c r="O10" s="41"/>
      <c r="P10" s="34"/>
    </row>
    <row r="11" spans="1:18" ht="15.75" thickBot="1" x14ac:dyDescent="0.3">
      <c r="A11" s="32"/>
      <c r="B11" s="33"/>
      <c r="C11" s="33"/>
      <c r="D11" s="88"/>
      <c r="E11" s="33"/>
      <c r="F11" s="35"/>
      <c r="G11" s="35"/>
      <c r="H11" s="35"/>
      <c r="I11" s="35"/>
      <c r="J11" s="35"/>
      <c r="K11" s="35"/>
      <c r="L11" s="35"/>
      <c r="M11" s="35"/>
      <c r="N11" s="35"/>
      <c r="O11" s="35"/>
      <c r="P11" s="34"/>
    </row>
    <row r="12" spans="1:18" ht="15" customHeight="1" thickBot="1" x14ac:dyDescent="0.3">
      <c r="A12" s="32"/>
      <c r="B12" s="33"/>
      <c r="C12" s="309" t="s">
        <v>151</v>
      </c>
      <c r="D12" s="84" t="s">
        <v>253</v>
      </c>
      <c r="E12" s="33"/>
      <c r="F12" s="28" t="s">
        <v>371</v>
      </c>
      <c r="G12" s="35"/>
      <c r="H12" s="28" t="s">
        <v>149</v>
      </c>
      <c r="I12" s="35"/>
      <c r="J12" s="314" t="s">
        <v>152</v>
      </c>
      <c r="K12" s="315"/>
      <c r="L12" s="315"/>
      <c r="M12" s="316"/>
      <c r="N12" s="35"/>
      <c r="O12" s="28" t="s">
        <v>148</v>
      </c>
      <c r="P12" s="34"/>
    </row>
    <row r="13" spans="1:18" ht="15.75" thickBot="1" x14ac:dyDescent="0.3">
      <c r="A13" s="32"/>
      <c r="B13" s="33"/>
      <c r="C13" s="310"/>
      <c r="D13" s="175"/>
      <c r="E13" s="33"/>
      <c r="F13" s="174" t="e">
        <f>HYPERLINK(REPLACE(VLOOKUP(D13,hyper,2,FALSE),1,2,SEZNAMY!$BF$1),1)</f>
        <v>#N/A</v>
      </c>
      <c r="G13" s="35"/>
      <c r="H13" s="41"/>
      <c r="I13" s="35"/>
      <c r="J13" s="41"/>
      <c r="K13" s="41"/>
      <c r="L13" s="41"/>
      <c r="M13" s="41"/>
      <c r="N13" s="35"/>
      <c r="O13" s="41"/>
      <c r="P13" s="34"/>
    </row>
    <row r="14" spans="1:18" ht="15.75" thickBot="1" x14ac:dyDescent="0.3">
      <c r="A14" s="32"/>
      <c r="B14" s="33"/>
      <c r="C14" s="33"/>
      <c r="D14" s="88"/>
      <c r="E14" s="33"/>
      <c r="F14" s="35"/>
      <c r="G14" s="35"/>
      <c r="H14" s="35"/>
      <c r="I14" s="35"/>
      <c r="J14" s="35"/>
      <c r="K14" s="35"/>
      <c r="L14" s="35"/>
      <c r="M14" s="35"/>
      <c r="N14" s="35"/>
      <c r="O14" s="35"/>
      <c r="P14" s="34"/>
    </row>
    <row r="15" spans="1:18" ht="15" customHeight="1" thickBot="1" x14ac:dyDescent="0.3">
      <c r="A15" s="32"/>
      <c r="B15" s="33"/>
      <c r="C15" s="309" t="s">
        <v>153</v>
      </c>
      <c r="D15" s="84" t="s">
        <v>253</v>
      </c>
      <c r="E15" s="33"/>
      <c r="F15" s="28" t="s">
        <v>371</v>
      </c>
      <c r="G15" s="35"/>
      <c r="H15" s="28" t="s">
        <v>149</v>
      </c>
      <c r="I15" s="35"/>
      <c r="J15" s="314" t="s">
        <v>154</v>
      </c>
      <c r="K15" s="315"/>
      <c r="L15" s="315"/>
      <c r="M15" s="316"/>
      <c r="N15" s="35"/>
      <c r="O15" s="28" t="s">
        <v>148</v>
      </c>
      <c r="P15" s="34"/>
    </row>
    <row r="16" spans="1:18" ht="15.75" thickBot="1" x14ac:dyDescent="0.3">
      <c r="A16" s="32"/>
      <c r="B16" s="33"/>
      <c r="C16" s="310"/>
      <c r="D16" s="175"/>
      <c r="E16" s="33"/>
      <c r="F16" s="174" t="e">
        <f>HYPERLINK(REPLACE(VLOOKUP(D16,hyper,2,FALSE),1,2,SEZNAMY!$BF$1),1)</f>
        <v>#N/A</v>
      </c>
      <c r="G16" s="35"/>
      <c r="H16" s="41"/>
      <c r="I16" s="35"/>
      <c r="J16" s="41"/>
      <c r="K16" s="41"/>
      <c r="L16" s="41"/>
      <c r="M16" s="41"/>
      <c r="N16" s="35"/>
      <c r="O16" s="41"/>
      <c r="P16" s="34"/>
    </row>
    <row r="17" spans="1:16" ht="15.75" thickBot="1" x14ac:dyDescent="0.3">
      <c r="A17" s="32"/>
      <c r="B17" s="33"/>
      <c r="C17" s="33"/>
      <c r="D17" s="88"/>
      <c r="E17" s="33"/>
      <c r="F17" s="35"/>
      <c r="G17" s="35"/>
      <c r="H17" s="35"/>
      <c r="I17" s="35"/>
      <c r="J17" s="35"/>
      <c r="K17" s="35"/>
      <c r="L17" s="35"/>
      <c r="M17" s="35"/>
      <c r="N17" s="35"/>
      <c r="O17" s="35"/>
      <c r="P17" s="34"/>
    </row>
    <row r="18" spans="1:16" ht="15" customHeight="1" thickBot="1" x14ac:dyDescent="0.3">
      <c r="A18" s="32"/>
      <c r="B18" s="33"/>
      <c r="C18" s="309" t="s">
        <v>207</v>
      </c>
      <c r="D18" s="84" t="s">
        <v>253</v>
      </c>
      <c r="E18" s="33"/>
      <c r="F18" s="28" t="s">
        <v>371</v>
      </c>
      <c r="G18" s="35"/>
      <c r="H18" s="28" t="s">
        <v>155</v>
      </c>
      <c r="I18" s="35"/>
      <c r="J18" s="35"/>
      <c r="K18" s="35"/>
      <c r="L18" s="35"/>
      <c r="M18" s="35"/>
      <c r="N18" s="35"/>
      <c r="O18" s="35"/>
      <c r="P18" s="34"/>
    </row>
    <row r="19" spans="1:16" ht="33" customHeight="1" thickBot="1" x14ac:dyDescent="0.3">
      <c r="A19" s="32"/>
      <c r="B19" s="33"/>
      <c r="C19" s="310"/>
      <c r="D19" s="175"/>
      <c r="E19" s="33"/>
      <c r="F19" s="174" t="e">
        <f>HYPERLINK(REPLACE(VLOOKUP(D19,hyper,2,FALSE),1,2,SEZNAMY!$BF$1),1)</f>
        <v>#N/A</v>
      </c>
      <c r="G19" s="35"/>
      <c r="H19" s="41"/>
      <c r="I19" s="35"/>
      <c r="J19" s="35"/>
      <c r="K19" s="35"/>
      <c r="L19" s="35"/>
      <c r="M19" s="35"/>
      <c r="N19" s="35"/>
      <c r="O19" s="35"/>
      <c r="P19" s="34"/>
    </row>
    <row r="20" spans="1:16" ht="8.25" customHeight="1" thickBot="1" x14ac:dyDescent="0.3">
      <c r="A20" s="36"/>
      <c r="B20" s="37"/>
      <c r="C20" s="37"/>
      <c r="D20" s="89"/>
      <c r="E20" s="37"/>
      <c r="F20" s="37"/>
      <c r="G20" s="37"/>
      <c r="H20" s="37"/>
      <c r="I20" s="37"/>
      <c r="J20" s="37"/>
      <c r="K20" s="89"/>
      <c r="L20" s="37"/>
      <c r="M20" s="37"/>
      <c r="N20" s="37"/>
      <c r="O20" s="37"/>
      <c r="P20" s="38"/>
    </row>
    <row r="22" spans="1:16" x14ac:dyDescent="0.25">
      <c r="K22" s="94"/>
    </row>
    <row r="23" spans="1:16" x14ac:dyDescent="0.25">
      <c r="K23" s="94"/>
    </row>
    <row r="24" spans="1:16" x14ac:dyDescent="0.25">
      <c r="K24" s="94"/>
    </row>
    <row r="25" spans="1:16" x14ac:dyDescent="0.25">
      <c r="K25" s="94"/>
    </row>
    <row r="26" spans="1:16" x14ac:dyDescent="0.25">
      <c r="K26" s="94"/>
    </row>
    <row r="27" spans="1:16" x14ac:dyDescent="0.25">
      <c r="K27" s="94"/>
    </row>
    <row r="28" spans="1:16" x14ac:dyDescent="0.25">
      <c r="K28" s="94"/>
    </row>
  </sheetData>
  <mergeCells count="10">
    <mergeCell ref="E3:N3"/>
    <mergeCell ref="J6:M6"/>
    <mergeCell ref="J9:M9"/>
    <mergeCell ref="J12:M12"/>
    <mergeCell ref="J15:M15"/>
    <mergeCell ref="C9:C10"/>
    <mergeCell ref="C6:C7"/>
    <mergeCell ref="C18:C19"/>
    <mergeCell ref="C15:C16"/>
    <mergeCell ref="C12:C13"/>
  </mergeCells>
  <conditionalFormatting sqref="F7">
    <cfRule type="containsErrors" dxfId="127" priority="65">
      <formula>ISERROR(F7)</formula>
    </cfRule>
    <cfRule type="containsText" dxfId="126" priority="66" operator="containsText" text="1">
      <formula>NOT(ISERROR(SEARCH("1",F7)))</formula>
    </cfRule>
  </conditionalFormatting>
  <conditionalFormatting sqref="F10">
    <cfRule type="containsErrors" dxfId="125" priority="63">
      <formula>ISERROR(F10)</formula>
    </cfRule>
    <cfRule type="containsText" dxfId="124" priority="64" operator="containsText" text="1">
      <formula>NOT(ISERROR(SEARCH("1",F10)))</formula>
    </cfRule>
  </conditionalFormatting>
  <conditionalFormatting sqref="F13">
    <cfRule type="containsErrors" dxfId="123" priority="61">
      <formula>ISERROR(F13)</formula>
    </cfRule>
    <cfRule type="containsText" dxfId="122" priority="62" operator="containsText" text="1">
      <formula>NOT(ISERROR(SEARCH("1",F13)))</formula>
    </cfRule>
  </conditionalFormatting>
  <conditionalFormatting sqref="F16">
    <cfRule type="containsErrors" dxfId="121" priority="59">
      <formula>ISERROR(F16)</formula>
    </cfRule>
    <cfRule type="containsText" dxfId="120" priority="60" operator="containsText" text="1">
      <formula>NOT(ISERROR(SEARCH("1",F16)))</formula>
    </cfRule>
  </conditionalFormatting>
  <conditionalFormatting sqref="F19">
    <cfRule type="containsErrors" dxfId="119" priority="57">
      <formula>ISERROR(F19)</formula>
    </cfRule>
    <cfRule type="containsText" dxfId="118" priority="58" operator="containsText" text="1">
      <formula>NOT(ISERROR(SEARCH("1",F19)))</formula>
    </cfRule>
  </conditionalFormatting>
  <conditionalFormatting sqref="F7">
    <cfRule type="containsErrors" dxfId="117" priority="55">
      <formula>ISERROR(F7)</formula>
    </cfRule>
    <cfRule type="containsText" dxfId="116" priority="56" operator="containsText" text="1">
      <formula>NOT(ISERROR(SEARCH("1",F7)))</formula>
    </cfRule>
  </conditionalFormatting>
  <conditionalFormatting sqref="F10">
    <cfRule type="containsErrors" dxfId="115" priority="53">
      <formula>ISERROR(F10)</formula>
    </cfRule>
    <cfRule type="containsText" dxfId="114" priority="54" operator="containsText" text="1">
      <formula>NOT(ISERROR(SEARCH("1",F10)))</formula>
    </cfRule>
  </conditionalFormatting>
  <conditionalFormatting sqref="F13">
    <cfRule type="containsErrors" dxfId="113" priority="51">
      <formula>ISERROR(F13)</formula>
    </cfRule>
    <cfRule type="containsText" dxfId="112" priority="52" operator="containsText" text="1">
      <formula>NOT(ISERROR(SEARCH("1",F13)))</formula>
    </cfRule>
  </conditionalFormatting>
  <conditionalFormatting sqref="F16">
    <cfRule type="containsErrors" dxfId="111" priority="49">
      <formula>ISERROR(F16)</formula>
    </cfRule>
    <cfRule type="containsText" dxfId="110" priority="50" operator="containsText" text="1">
      <formula>NOT(ISERROR(SEARCH("1",F16)))</formula>
    </cfRule>
  </conditionalFormatting>
  <conditionalFormatting sqref="F19">
    <cfRule type="containsErrors" dxfId="109" priority="47">
      <formula>ISERROR(F19)</formula>
    </cfRule>
    <cfRule type="containsText" dxfId="108" priority="48" operator="containsText" text="1">
      <formula>NOT(ISERROR(SEARCH("1",F19)))</formula>
    </cfRule>
  </conditionalFormatting>
  <conditionalFormatting sqref="F7">
    <cfRule type="containsErrors" dxfId="107" priority="45">
      <formula>ISERROR(F7)</formula>
    </cfRule>
    <cfRule type="containsText" dxfId="106" priority="46" operator="containsText" text="1">
      <formula>NOT(ISERROR(SEARCH("1",F7)))</formula>
    </cfRule>
  </conditionalFormatting>
  <conditionalFormatting sqref="F10">
    <cfRule type="containsErrors" dxfId="105" priority="43">
      <formula>ISERROR(F10)</formula>
    </cfRule>
    <cfRule type="containsText" dxfId="104" priority="44" operator="containsText" text="1">
      <formula>NOT(ISERROR(SEARCH("1",F10)))</formula>
    </cfRule>
  </conditionalFormatting>
  <conditionalFormatting sqref="F10">
    <cfRule type="containsErrors" dxfId="103" priority="41">
      <formula>ISERROR(F10)</formula>
    </cfRule>
    <cfRule type="containsText" dxfId="102" priority="42" operator="containsText" text="1">
      <formula>NOT(ISERROR(SEARCH("1",F10)))</formula>
    </cfRule>
  </conditionalFormatting>
  <conditionalFormatting sqref="F10">
    <cfRule type="containsErrors" dxfId="101" priority="39">
      <formula>ISERROR(F10)</formula>
    </cfRule>
    <cfRule type="containsText" dxfId="100" priority="40" operator="containsText" text="1">
      <formula>NOT(ISERROR(SEARCH("1",F10)))</formula>
    </cfRule>
  </conditionalFormatting>
  <conditionalFormatting sqref="F13">
    <cfRule type="containsErrors" dxfId="99" priority="37">
      <formula>ISERROR(F13)</formula>
    </cfRule>
    <cfRule type="containsText" dxfId="98" priority="38" operator="containsText" text="1">
      <formula>NOT(ISERROR(SEARCH("1",F13)))</formula>
    </cfRule>
  </conditionalFormatting>
  <conditionalFormatting sqref="F13">
    <cfRule type="containsErrors" dxfId="97" priority="35">
      <formula>ISERROR(F13)</formula>
    </cfRule>
    <cfRule type="containsText" dxfId="96" priority="36" operator="containsText" text="1">
      <formula>NOT(ISERROR(SEARCH("1",F13)))</formula>
    </cfRule>
  </conditionalFormatting>
  <conditionalFormatting sqref="F13">
    <cfRule type="containsErrors" dxfId="95" priority="33">
      <formula>ISERROR(F13)</formula>
    </cfRule>
    <cfRule type="containsText" dxfId="94" priority="34" operator="containsText" text="1">
      <formula>NOT(ISERROR(SEARCH("1",F13)))</formula>
    </cfRule>
  </conditionalFormatting>
  <conditionalFormatting sqref="F16">
    <cfRule type="containsErrors" dxfId="93" priority="31">
      <formula>ISERROR(F16)</formula>
    </cfRule>
    <cfRule type="containsText" dxfId="92" priority="32" operator="containsText" text="1">
      <formula>NOT(ISERROR(SEARCH("1",F16)))</formula>
    </cfRule>
  </conditionalFormatting>
  <conditionalFormatting sqref="F16">
    <cfRule type="containsErrors" dxfId="91" priority="29">
      <formula>ISERROR(F16)</formula>
    </cfRule>
    <cfRule type="containsText" dxfId="90" priority="30" operator="containsText" text="1">
      <formula>NOT(ISERROR(SEARCH("1",F16)))</formula>
    </cfRule>
  </conditionalFormatting>
  <conditionalFormatting sqref="F16">
    <cfRule type="containsErrors" dxfId="89" priority="27">
      <formula>ISERROR(F16)</formula>
    </cfRule>
    <cfRule type="containsText" dxfId="88" priority="28" operator="containsText" text="1">
      <formula>NOT(ISERROR(SEARCH("1",F16)))</formula>
    </cfRule>
  </conditionalFormatting>
  <conditionalFormatting sqref="F19">
    <cfRule type="containsErrors" dxfId="87" priority="25">
      <formula>ISERROR(F19)</formula>
    </cfRule>
    <cfRule type="containsText" dxfId="86" priority="26" operator="containsText" text="1">
      <formula>NOT(ISERROR(SEARCH("1",F19)))</formula>
    </cfRule>
  </conditionalFormatting>
  <conditionalFormatting sqref="F19">
    <cfRule type="containsErrors" dxfId="85" priority="23">
      <formula>ISERROR(F19)</formula>
    </cfRule>
    <cfRule type="containsText" dxfId="84" priority="24" operator="containsText" text="1">
      <formula>NOT(ISERROR(SEARCH("1",F19)))</formula>
    </cfRule>
  </conditionalFormatting>
  <conditionalFormatting sqref="F19">
    <cfRule type="containsErrors" dxfId="83" priority="21">
      <formula>ISERROR(F19)</formula>
    </cfRule>
    <cfRule type="containsText" dxfId="82" priority="22" operator="containsText" text="1">
      <formula>NOT(ISERROR(SEARCH("1",F19)))</formula>
    </cfRule>
  </conditionalFormatting>
  <conditionalFormatting sqref="F10">
    <cfRule type="containsErrors" dxfId="81" priority="19">
      <formula>ISERROR(F10)</formula>
    </cfRule>
    <cfRule type="containsText" dxfId="80" priority="20" operator="containsText" text="1">
      <formula>NOT(ISERROR(SEARCH("1",F10)))</formula>
    </cfRule>
  </conditionalFormatting>
  <conditionalFormatting sqref="F10">
    <cfRule type="containsErrors" dxfId="79" priority="17">
      <formula>ISERROR(F10)</formula>
    </cfRule>
    <cfRule type="containsText" dxfId="78" priority="18" operator="containsText" text="1">
      <formula>NOT(ISERROR(SEARCH("1",F10)))</formula>
    </cfRule>
  </conditionalFormatting>
  <conditionalFormatting sqref="F10">
    <cfRule type="containsErrors" dxfId="77" priority="15">
      <formula>ISERROR(F10)</formula>
    </cfRule>
    <cfRule type="containsText" dxfId="76" priority="16" operator="containsText" text="1">
      <formula>NOT(ISERROR(SEARCH("1",F10)))</formula>
    </cfRule>
  </conditionalFormatting>
  <conditionalFormatting sqref="F10">
    <cfRule type="containsErrors" dxfId="75" priority="13">
      <formula>ISERROR(F10)</formula>
    </cfRule>
    <cfRule type="containsText" dxfId="74" priority="14" operator="containsText" text="1">
      <formula>NOT(ISERROR(SEARCH("1",F10)))</formula>
    </cfRule>
  </conditionalFormatting>
  <conditionalFormatting sqref="F10">
    <cfRule type="containsErrors" dxfId="73" priority="11">
      <formula>ISERROR(F10)</formula>
    </cfRule>
    <cfRule type="containsText" dxfId="72" priority="12" operator="containsText" text="1">
      <formula>NOT(ISERROR(SEARCH("1",F10)))</formula>
    </cfRule>
  </conditionalFormatting>
  <conditionalFormatting sqref="F7">
    <cfRule type="containsErrors" dxfId="71" priority="9">
      <formula>ISERROR(F7)</formula>
    </cfRule>
    <cfRule type="containsText" dxfId="70" priority="10" operator="containsText" text="1">
      <formula>NOT(ISERROR(SEARCH("1",F7)))</formula>
    </cfRule>
  </conditionalFormatting>
  <conditionalFormatting sqref="F7">
    <cfRule type="containsErrors" dxfId="69" priority="7">
      <formula>ISERROR(F7)</formula>
    </cfRule>
    <cfRule type="containsText" dxfId="68" priority="8" operator="containsText" text="1">
      <formula>NOT(ISERROR(SEARCH("1",F7)))</formula>
    </cfRule>
  </conditionalFormatting>
  <conditionalFormatting sqref="F7">
    <cfRule type="containsErrors" dxfId="67" priority="5">
      <formula>ISERROR(F7)</formula>
    </cfRule>
    <cfRule type="containsText" dxfId="66" priority="6" operator="containsText" text="1">
      <formula>NOT(ISERROR(SEARCH("1",F7)))</formula>
    </cfRule>
  </conditionalFormatting>
  <conditionalFormatting sqref="F7">
    <cfRule type="containsErrors" dxfId="65" priority="3">
      <formula>ISERROR(F7)</formula>
    </cfRule>
    <cfRule type="containsText" dxfId="64" priority="4" operator="containsText" text="1">
      <formula>NOT(ISERROR(SEARCH("1",F7)))</formula>
    </cfRule>
  </conditionalFormatting>
  <conditionalFormatting sqref="F7">
    <cfRule type="containsErrors" dxfId="63" priority="1">
      <formula>ISERROR(F7)</formula>
    </cfRule>
    <cfRule type="containsText" dxfId="62" priority="2" operator="containsText" text="1">
      <formula>NOT(ISERROR(SEARCH("1",F7)))</formula>
    </cfRule>
  </conditionalFormatting>
  <dataValidations count="10">
    <dataValidation type="list" allowBlank="1" showInputMessage="1" showErrorMessage="1" sqref="O16 O7 O10 O13">
      <formula1>celkové_hodnocení</formula1>
    </dataValidation>
    <dataValidation type="list" allowBlank="1" showInputMessage="1" showErrorMessage="1" sqref="H19">
      <formula1>včetně</formula1>
    </dataValidation>
    <dataValidation type="list" allowBlank="1" showInputMessage="1" showErrorMessage="1" sqref="H16 H10 H13">
      <formula1>součást</formula1>
    </dataValidation>
    <dataValidation type="list" allowBlank="1" showInputMessage="1" showErrorMessage="1" sqref="J16:M16">
      <formula1>chybí_porovnání</formula1>
    </dataValidation>
    <dataValidation type="list" allowBlank="1" showInputMessage="1" showErrorMessage="1" sqref="J13:M13">
      <formula1>chybí_náklady</formula1>
    </dataValidation>
    <dataValidation type="list" allowBlank="1" showInputMessage="1" showErrorMessage="1" sqref="J10:M10">
      <formula1>výměra</formula1>
    </dataValidation>
    <dataValidation type="list" allowBlank="1" showInputMessage="1" showErrorMessage="1" sqref="H7">
      <formula1>členění_dle</formula1>
    </dataValidation>
    <dataValidation type="list" allowBlank="1" showInputMessage="1" showErrorMessage="1" sqref="J7:M7">
      <formula1>chybí_kapitola</formula1>
    </dataValidation>
    <dataValidation type="list" allowBlank="1" showInputMessage="1" showErrorMessage="1" sqref="D7 D10 D13 D16 D19">
      <formula1>soubory</formula1>
    </dataValidation>
    <dataValidation type="list" allowBlank="1" showInputMessage="1" showErrorMessage="1" sqref="F10 F19 F13 F16 F7">
      <formula1>s</formula1>
    </dataValidation>
  </dataValidations>
  <pageMargins left="0.7" right="0.7" top="0.78740157499999996" bottom="0.78740157499999996" header="0.3" footer="0.3"/>
  <pageSetup paperSize="9" orientation="portrait" horizontalDpi="300" verticalDpi="300" copies="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7"/>
  <sheetViews>
    <sheetView topLeftCell="A64" zoomScale="90" zoomScaleNormal="90" workbookViewId="0">
      <selection activeCell="R30" sqref="R30"/>
    </sheetView>
  </sheetViews>
  <sheetFormatPr defaultRowHeight="15" x14ac:dyDescent="0.25"/>
  <cols>
    <col min="1" max="1" width="0.85546875" customWidth="1"/>
    <col min="2" max="2" width="29.5703125" customWidth="1"/>
    <col min="3" max="3" width="32.5703125" customWidth="1"/>
    <col min="4" max="4" width="0.85546875" customWidth="1"/>
    <col min="5" max="5" width="35.85546875" customWidth="1"/>
    <col min="6" max="6" width="7.7109375" style="86" customWidth="1"/>
    <col min="7" max="7" width="0.85546875" customWidth="1"/>
    <col min="8" max="9" width="15.7109375" customWidth="1"/>
    <col min="10" max="10" width="15.7109375" style="86" customWidth="1"/>
    <col min="11" max="12" width="15.7109375" customWidth="1"/>
    <col min="13" max="13" width="0.85546875" customWidth="1"/>
    <col min="14" max="14" width="22.140625" customWidth="1"/>
    <col min="15" max="15" width="0.85546875" customWidth="1"/>
    <col min="16" max="16" width="1.7109375" customWidth="1"/>
  </cols>
  <sheetData>
    <row r="1" spans="1:16" x14ac:dyDescent="0.25">
      <c r="A1" s="104"/>
      <c r="B1" s="120"/>
      <c r="C1" s="120"/>
      <c r="D1" s="120"/>
      <c r="E1" s="120"/>
      <c r="F1" s="121"/>
      <c r="G1" s="120"/>
      <c r="H1" s="120"/>
      <c r="I1" s="120"/>
      <c r="J1" s="121"/>
      <c r="K1" s="120"/>
      <c r="L1" s="120"/>
      <c r="M1" s="120"/>
      <c r="N1" s="120"/>
      <c r="O1" s="120"/>
      <c r="P1" s="122"/>
    </row>
    <row r="2" spans="1:16" ht="15.75" thickBot="1" x14ac:dyDescent="0.3">
      <c r="A2" s="105"/>
      <c r="B2" s="106"/>
      <c r="C2" s="106"/>
      <c r="D2" s="106"/>
      <c r="E2" s="106"/>
      <c r="F2" s="176"/>
      <c r="G2" s="106"/>
      <c r="H2" s="106"/>
      <c r="I2" s="106"/>
      <c r="J2" s="106"/>
      <c r="K2" s="106"/>
      <c r="L2" s="106"/>
      <c r="M2" s="106"/>
      <c r="N2" s="106"/>
      <c r="O2" s="106"/>
      <c r="P2" s="123"/>
    </row>
    <row r="3" spans="1:16" ht="24" thickBot="1" x14ac:dyDescent="0.4">
      <c r="A3" s="105"/>
      <c r="B3" s="106"/>
      <c r="C3" s="106"/>
      <c r="D3" s="311" t="s">
        <v>326</v>
      </c>
      <c r="E3" s="312"/>
      <c r="F3" s="312"/>
      <c r="G3" s="312"/>
      <c r="H3" s="312"/>
      <c r="I3" s="312"/>
      <c r="J3" s="312"/>
      <c r="K3" s="312"/>
      <c r="L3" s="312"/>
      <c r="M3" s="313"/>
      <c r="N3" s="106"/>
      <c r="O3" s="106"/>
      <c r="P3" s="123"/>
    </row>
    <row r="4" spans="1:16" x14ac:dyDescent="0.25">
      <c r="A4" s="105"/>
      <c r="B4" s="106"/>
      <c r="C4" s="106"/>
      <c r="D4" s="106"/>
      <c r="E4" s="106"/>
      <c r="F4" s="176"/>
      <c r="G4" s="106"/>
      <c r="H4" s="106"/>
      <c r="I4" s="106"/>
      <c r="J4" s="106"/>
      <c r="K4" s="106"/>
      <c r="L4" s="106"/>
      <c r="M4" s="106"/>
      <c r="N4" s="106"/>
      <c r="O4" s="106"/>
      <c r="P4" s="123"/>
    </row>
    <row r="5" spans="1:16" ht="15.75" thickBot="1" x14ac:dyDescent="0.3">
      <c r="A5" s="105"/>
      <c r="B5" s="106"/>
      <c r="C5" s="106"/>
      <c r="D5" s="106"/>
      <c r="E5" s="106"/>
      <c r="F5" s="176"/>
      <c r="G5" s="106"/>
      <c r="H5" s="106"/>
      <c r="I5" s="106"/>
      <c r="J5" s="106"/>
      <c r="K5" s="106"/>
      <c r="L5" s="106"/>
      <c r="M5" s="106"/>
      <c r="N5" s="106"/>
      <c r="O5" s="106"/>
      <c r="P5" s="123"/>
    </row>
    <row r="6" spans="1:16" ht="6.95" customHeight="1" thickBot="1" x14ac:dyDescent="0.3">
      <c r="A6" s="105"/>
      <c r="B6" s="73"/>
      <c r="C6" s="74"/>
      <c r="D6" s="74"/>
      <c r="E6" s="74"/>
      <c r="F6" s="90"/>
      <c r="G6" s="74"/>
      <c r="H6" s="74"/>
      <c r="I6" s="74"/>
      <c r="J6" s="90"/>
      <c r="K6" s="74"/>
      <c r="L6" s="74"/>
      <c r="M6" s="74"/>
      <c r="N6" s="74"/>
      <c r="O6" s="75"/>
      <c r="P6" s="123"/>
    </row>
    <row r="7" spans="1:16" ht="15.75" thickBot="1" x14ac:dyDescent="0.3">
      <c r="A7" s="105"/>
      <c r="B7" s="82" t="s">
        <v>250</v>
      </c>
      <c r="C7" s="77"/>
      <c r="D7" s="77"/>
      <c r="E7" s="77"/>
      <c r="F7" s="91"/>
      <c r="G7" s="77"/>
      <c r="H7" s="77"/>
      <c r="I7" s="77"/>
      <c r="J7" s="91"/>
      <c r="K7" s="77"/>
      <c r="L7" s="77"/>
      <c r="M7" s="77"/>
      <c r="N7" s="77"/>
      <c r="O7" s="78"/>
      <c r="P7" s="123"/>
    </row>
    <row r="8" spans="1:16" ht="30.75" thickBot="1" x14ac:dyDescent="0.3">
      <c r="A8" s="105"/>
      <c r="B8" s="76"/>
      <c r="C8" s="371" t="s">
        <v>244</v>
      </c>
      <c r="D8" s="77"/>
      <c r="E8" s="100" t="s">
        <v>253</v>
      </c>
      <c r="F8" s="100" t="s">
        <v>371</v>
      </c>
      <c r="G8" s="77"/>
      <c r="H8" s="100" t="s">
        <v>212</v>
      </c>
      <c r="I8" s="100" t="s">
        <v>211</v>
      </c>
      <c r="J8" s="100" t="s">
        <v>210</v>
      </c>
      <c r="K8" s="100" t="s">
        <v>208</v>
      </c>
      <c r="L8" s="100" t="s">
        <v>209</v>
      </c>
      <c r="M8" s="77"/>
      <c r="N8" s="100" t="s">
        <v>148</v>
      </c>
      <c r="O8" s="78"/>
      <c r="P8" s="123"/>
    </row>
    <row r="9" spans="1:16" ht="15.75" thickBot="1" x14ac:dyDescent="0.3">
      <c r="A9" s="105"/>
      <c r="B9" s="76"/>
      <c r="C9" s="372"/>
      <c r="D9" s="77"/>
      <c r="E9" s="193"/>
      <c r="F9" s="183" t="e">
        <f>HYPERLINK(REPLACE(VLOOKUP(E9,hyper,2,FALSE),1,2,SEZNAMY!$BF$1),1)</f>
        <v>#N/A</v>
      </c>
      <c r="G9" s="77"/>
      <c r="H9" s="191"/>
      <c r="I9" s="143"/>
      <c r="J9" s="143"/>
      <c r="K9" s="143"/>
      <c r="L9" s="192"/>
      <c r="M9" s="77"/>
      <c r="N9" s="96"/>
      <c r="O9" s="78"/>
      <c r="P9" s="123"/>
    </row>
    <row r="10" spans="1:16" ht="6.95" customHeight="1" thickBot="1" x14ac:dyDescent="0.3">
      <c r="A10" s="105"/>
      <c r="B10" s="76"/>
      <c r="C10" s="77"/>
      <c r="D10" s="77"/>
      <c r="E10" s="77"/>
      <c r="F10" s="91"/>
      <c r="G10" s="77"/>
      <c r="H10" s="77"/>
      <c r="I10" s="77"/>
      <c r="J10" s="91"/>
      <c r="K10" s="77"/>
      <c r="L10" s="77"/>
      <c r="M10" s="77"/>
      <c r="N10" s="77"/>
      <c r="O10" s="78"/>
      <c r="P10" s="123"/>
    </row>
    <row r="11" spans="1:16" ht="45.75" thickBot="1" x14ac:dyDescent="0.3">
      <c r="A11" s="105"/>
      <c r="B11" s="76"/>
      <c r="C11" s="95" t="s">
        <v>234</v>
      </c>
      <c r="D11" s="77"/>
      <c r="E11" s="100" t="s">
        <v>253</v>
      </c>
      <c r="F11" s="100" t="s">
        <v>371</v>
      </c>
      <c r="G11" s="77"/>
      <c r="H11" s="100" t="s">
        <v>236</v>
      </c>
      <c r="I11" s="100" t="s">
        <v>240</v>
      </c>
      <c r="J11" s="100" t="s">
        <v>237</v>
      </c>
      <c r="K11" s="100" t="s">
        <v>238</v>
      </c>
      <c r="L11" s="100" t="s">
        <v>235</v>
      </c>
      <c r="M11" s="77"/>
      <c r="N11" s="100" t="s">
        <v>239</v>
      </c>
      <c r="O11" s="78"/>
      <c r="P11" s="123"/>
    </row>
    <row r="12" spans="1:16" ht="15.75" thickBot="1" x14ac:dyDescent="0.3">
      <c r="A12" s="105"/>
      <c r="B12" s="76"/>
      <c r="C12" s="96" t="s">
        <v>314</v>
      </c>
      <c r="D12" s="77"/>
      <c r="E12" s="182"/>
      <c r="F12" s="183" t="e">
        <f>HYPERLINK(REPLACE(VLOOKUP(E12,hyper,2,FALSE),1,2,SEZNAMY!$BF$1),1)</f>
        <v>#N/A</v>
      </c>
      <c r="G12" s="77"/>
      <c r="H12" s="159"/>
      <c r="I12" s="108"/>
      <c r="J12" s="108"/>
      <c r="K12" s="108"/>
      <c r="L12" s="109"/>
      <c r="M12" s="77"/>
      <c r="N12" s="113"/>
      <c r="O12" s="78"/>
      <c r="P12" s="123"/>
    </row>
    <row r="13" spans="1:16" ht="15.75" thickBot="1" x14ac:dyDescent="0.3">
      <c r="A13" s="105"/>
      <c r="B13" s="76"/>
      <c r="C13" s="96" t="s">
        <v>291</v>
      </c>
      <c r="D13" s="77"/>
      <c r="E13" s="182"/>
      <c r="F13" s="183" t="e">
        <f>HYPERLINK(REPLACE(VLOOKUP(E13,hyper,2,FALSE),1,2,SEZNAMY!$BF$1),1)</f>
        <v>#N/A</v>
      </c>
      <c r="G13" s="77"/>
      <c r="H13" s="160"/>
      <c r="I13" s="42"/>
      <c r="J13" s="98"/>
      <c r="K13" s="42"/>
      <c r="L13" s="110"/>
      <c r="M13" s="77"/>
      <c r="N13" s="114"/>
      <c r="O13" s="78"/>
      <c r="P13" s="123"/>
    </row>
    <row r="14" spans="1:16" ht="15.75" thickBot="1" x14ac:dyDescent="0.3">
      <c r="A14" s="105"/>
      <c r="B14" s="76"/>
      <c r="C14" s="96" t="s">
        <v>292</v>
      </c>
      <c r="D14" s="77"/>
      <c r="E14" s="182"/>
      <c r="F14" s="183" t="e">
        <f>HYPERLINK(REPLACE(VLOOKUP(E14,hyper,2,FALSE),1,2,SEZNAMY!$BF$1),1)</f>
        <v>#N/A</v>
      </c>
      <c r="G14" s="77"/>
      <c r="H14" s="160"/>
      <c r="I14" s="42"/>
      <c r="J14" s="98"/>
      <c r="K14" s="42"/>
      <c r="L14" s="110"/>
      <c r="M14" s="77"/>
      <c r="N14" s="114"/>
      <c r="O14" s="78"/>
      <c r="P14" s="123"/>
    </row>
    <row r="15" spans="1:16" ht="15.75" thickBot="1" x14ac:dyDescent="0.3">
      <c r="A15" s="105"/>
      <c r="B15" s="76"/>
      <c r="C15" s="96" t="s">
        <v>293</v>
      </c>
      <c r="D15" s="77"/>
      <c r="E15" s="182"/>
      <c r="F15" s="183" t="e">
        <f>HYPERLINK(REPLACE(VLOOKUP(E15,hyper,2,FALSE),1,2,SEZNAMY!$BF$1),1)</f>
        <v>#N/A</v>
      </c>
      <c r="G15" s="77"/>
      <c r="H15" s="160"/>
      <c r="I15" s="42"/>
      <c r="J15" s="98"/>
      <c r="K15" s="42"/>
      <c r="L15" s="110"/>
      <c r="M15" s="77"/>
      <c r="N15" s="114"/>
      <c r="O15" s="78"/>
      <c r="P15" s="123"/>
    </row>
    <row r="16" spans="1:16" ht="15.75" thickBot="1" x14ac:dyDescent="0.3">
      <c r="A16" s="105"/>
      <c r="B16" s="76"/>
      <c r="C16" s="96"/>
      <c r="D16" s="77"/>
      <c r="E16" s="184"/>
      <c r="F16" s="185" t="e">
        <f>HYPERLINK(REPLACE(VLOOKUP(E16,hyper,2,FALSE),1,2,SEZNAMY!$BF$1),1)</f>
        <v>#N/A</v>
      </c>
      <c r="G16" s="77"/>
      <c r="H16" s="158"/>
      <c r="I16" s="103"/>
      <c r="J16" s="111"/>
      <c r="K16" s="103"/>
      <c r="L16" s="112"/>
      <c r="M16" s="77"/>
      <c r="N16" s="107"/>
      <c r="O16" s="78"/>
      <c r="P16" s="123"/>
    </row>
    <row r="17" spans="1:16" ht="6.95" customHeight="1" thickBot="1" x14ac:dyDescent="0.3">
      <c r="A17" s="105"/>
      <c r="B17" s="76"/>
      <c r="C17" s="77"/>
      <c r="D17" s="77"/>
      <c r="E17" s="77"/>
      <c r="F17" s="91"/>
      <c r="G17" s="77"/>
      <c r="H17" s="77"/>
      <c r="I17" s="77"/>
      <c r="J17" s="77"/>
      <c r="K17" s="77"/>
      <c r="L17" s="77"/>
      <c r="M17" s="77"/>
      <c r="N17" s="77"/>
      <c r="O17" s="78"/>
      <c r="P17" s="123"/>
    </row>
    <row r="18" spans="1:16" ht="15.75" thickBot="1" x14ac:dyDescent="0.3">
      <c r="A18" s="105"/>
      <c r="B18" s="76"/>
      <c r="C18" s="146" t="s">
        <v>367</v>
      </c>
      <c r="D18" s="77"/>
      <c r="E18" s="100" t="s">
        <v>253</v>
      </c>
      <c r="F18" s="100" t="s">
        <v>371</v>
      </c>
      <c r="G18" s="77"/>
      <c r="H18" s="100" t="s">
        <v>319</v>
      </c>
      <c r="I18" s="100" t="s">
        <v>321</v>
      </c>
      <c r="J18" s="100" t="s">
        <v>298</v>
      </c>
      <c r="K18" s="100" t="s">
        <v>320</v>
      </c>
      <c r="L18" s="378" t="s">
        <v>272</v>
      </c>
      <c r="M18" s="379"/>
      <c r="N18" s="380"/>
      <c r="O18" s="78"/>
      <c r="P18" s="123"/>
    </row>
    <row r="19" spans="1:16" ht="15" customHeight="1" x14ac:dyDescent="0.25">
      <c r="A19" s="105"/>
      <c r="B19" s="76"/>
      <c r="C19" s="113"/>
      <c r="D19" s="77"/>
      <c r="E19" s="180"/>
      <c r="F19" s="181" t="e">
        <f>HYPERLINK(REPLACE(VLOOKUP(E19,hyper,2,FALSE),1,2,SEZNAMY!$BF$1),1)</f>
        <v>#N/A</v>
      </c>
      <c r="G19" s="77"/>
      <c r="H19" s="157"/>
      <c r="I19" s="168"/>
      <c r="J19" s="168"/>
      <c r="K19" s="168"/>
      <c r="L19" s="326"/>
      <c r="M19" s="326"/>
      <c r="N19" s="327"/>
      <c r="O19" s="78"/>
      <c r="P19" s="123"/>
    </row>
    <row r="20" spans="1:16" ht="15" customHeight="1" x14ac:dyDescent="0.25">
      <c r="A20" s="105"/>
      <c r="B20" s="76"/>
      <c r="C20" s="115"/>
      <c r="D20" s="77"/>
      <c r="E20" s="182"/>
      <c r="F20" s="183" t="e">
        <f>HYPERLINK(REPLACE(VLOOKUP(E20,hyper,2,FALSE),1,2,SEZNAMY!$BF$1),1)</f>
        <v>#N/A</v>
      </c>
      <c r="G20" s="77"/>
      <c r="H20" s="156"/>
      <c r="I20" s="170"/>
      <c r="J20" s="170"/>
      <c r="K20" s="170"/>
      <c r="L20" s="342"/>
      <c r="M20" s="381"/>
      <c r="N20" s="343"/>
      <c r="O20" s="78"/>
      <c r="P20" s="123"/>
    </row>
    <row r="21" spans="1:16" ht="15" customHeight="1" x14ac:dyDescent="0.25">
      <c r="A21" s="105"/>
      <c r="B21" s="76"/>
      <c r="C21" s="115"/>
      <c r="D21" s="77"/>
      <c r="E21" s="182"/>
      <c r="F21" s="183" t="e">
        <f>HYPERLINK(REPLACE(VLOOKUP(E21,hyper,2,FALSE),1,2,SEZNAMY!$BF$1),1)</f>
        <v>#N/A</v>
      </c>
      <c r="G21" s="77"/>
      <c r="H21" s="156"/>
      <c r="I21" s="99"/>
      <c r="J21" s="99"/>
      <c r="K21" s="170"/>
      <c r="L21" s="328"/>
      <c r="M21" s="328"/>
      <c r="N21" s="329"/>
      <c r="O21" s="78"/>
      <c r="P21" s="123"/>
    </row>
    <row r="22" spans="1:16" ht="15.75" thickBot="1" x14ac:dyDescent="0.3">
      <c r="A22" s="105"/>
      <c r="B22" s="76"/>
      <c r="C22" s="116"/>
      <c r="D22" s="77"/>
      <c r="E22" s="184"/>
      <c r="F22" s="185" t="e">
        <f>HYPERLINK(REPLACE(VLOOKUP(E22,hyper,2,FALSE),1,2,SEZNAMY!$BF$1),1)</f>
        <v>#N/A</v>
      </c>
      <c r="G22" s="77"/>
      <c r="H22" s="153"/>
      <c r="I22" s="172"/>
      <c r="J22" s="172"/>
      <c r="K22" s="172"/>
      <c r="L22" s="330"/>
      <c r="M22" s="330"/>
      <c r="N22" s="331"/>
      <c r="O22" s="78"/>
      <c r="P22" s="123"/>
    </row>
    <row r="23" spans="1:16" ht="6.95" customHeight="1" thickBot="1" x14ac:dyDescent="0.3">
      <c r="A23" s="105"/>
      <c r="B23" s="76"/>
      <c r="C23" s="77"/>
      <c r="D23" s="77"/>
      <c r="E23" s="77"/>
      <c r="F23" s="91"/>
      <c r="G23" s="77"/>
      <c r="H23" s="77"/>
      <c r="I23" s="77"/>
      <c r="J23" s="77"/>
      <c r="K23" s="77"/>
      <c r="L23" s="77"/>
      <c r="M23" s="77"/>
      <c r="N23" s="77"/>
      <c r="O23" s="78"/>
      <c r="P23" s="123"/>
    </row>
    <row r="24" spans="1:16" ht="15.75" thickBot="1" x14ac:dyDescent="0.3">
      <c r="A24" s="105"/>
      <c r="B24" s="76"/>
      <c r="C24" s="95" t="s">
        <v>368</v>
      </c>
      <c r="D24" s="77"/>
      <c r="E24" s="100" t="s">
        <v>253</v>
      </c>
      <c r="F24" s="100" t="s">
        <v>371</v>
      </c>
      <c r="G24" s="77"/>
      <c r="H24" s="100" t="s">
        <v>319</v>
      </c>
      <c r="I24" s="100" t="s">
        <v>321</v>
      </c>
      <c r="J24" s="100" t="s">
        <v>298</v>
      </c>
      <c r="K24" s="100" t="s">
        <v>320</v>
      </c>
      <c r="L24" s="375" t="s">
        <v>272</v>
      </c>
      <c r="M24" s="376"/>
      <c r="N24" s="377"/>
      <c r="O24" s="78"/>
      <c r="P24" s="123"/>
    </row>
    <row r="25" spans="1:16" x14ac:dyDescent="0.25">
      <c r="A25" s="105"/>
      <c r="B25" s="76"/>
      <c r="C25" s="113"/>
      <c r="D25" s="77"/>
      <c r="E25" s="180"/>
      <c r="F25" s="181" t="e">
        <f>HYPERLINK(REPLACE(VLOOKUP(E25,hyper,2,FALSE),1,2,SEZNAMY!$BF$1),1)</f>
        <v>#N/A</v>
      </c>
      <c r="G25" s="77"/>
      <c r="H25" s="154"/>
      <c r="I25" s="168"/>
      <c r="J25" s="168"/>
      <c r="K25" s="168"/>
      <c r="L25" s="326"/>
      <c r="M25" s="326"/>
      <c r="N25" s="327"/>
      <c r="O25" s="78"/>
      <c r="P25" s="123"/>
    </row>
    <row r="26" spans="1:16" x14ac:dyDescent="0.25">
      <c r="A26" s="105"/>
      <c r="B26" s="76"/>
      <c r="C26" s="115"/>
      <c r="D26" s="77"/>
      <c r="E26" s="182"/>
      <c r="F26" s="183" t="e">
        <f>HYPERLINK(REPLACE(VLOOKUP(E26,hyper,2,FALSE),1,2,SEZNAMY!$BF$1),1)</f>
        <v>#N/A</v>
      </c>
      <c r="G26" s="77"/>
      <c r="H26" s="155"/>
      <c r="I26" s="170"/>
      <c r="J26" s="170"/>
      <c r="K26" s="170"/>
      <c r="L26" s="328"/>
      <c r="M26" s="328"/>
      <c r="N26" s="329"/>
      <c r="O26" s="78"/>
      <c r="P26" s="123"/>
    </row>
    <row r="27" spans="1:16" x14ac:dyDescent="0.25">
      <c r="A27" s="105"/>
      <c r="B27" s="76"/>
      <c r="C27" s="115"/>
      <c r="D27" s="77"/>
      <c r="E27" s="182"/>
      <c r="F27" s="183" t="e">
        <f>HYPERLINK(REPLACE(VLOOKUP(E27,hyper,2,FALSE),1,2,SEZNAMY!$BF$1),1)</f>
        <v>#N/A</v>
      </c>
      <c r="G27" s="77"/>
      <c r="H27" s="155"/>
      <c r="I27" s="170"/>
      <c r="J27" s="170"/>
      <c r="K27" s="170"/>
      <c r="L27" s="328"/>
      <c r="M27" s="328"/>
      <c r="N27" s="329"/>
      <c r="O27" s="78"/>
      <c r="P27" s="123"/>
    </row>
    <row r="28" spans="1:16" ht="15" customHeight="1" thickBot="1" x14ac:dyDescent="0.3">
      <c r="A28" s="105"/>
      <c r="B28" s="76"/>
      <c r="C28" s="116"/>
      <c r="D28" s="77"/>
      <c r="E28" s="184"/>
      <c r="F28" s="185" t="e">
        <f>HYPERLINK(REPLACE(VLOOKUP(E28,hyper,2,FALSE),1,2,SEZNAMY!$BF$1),1)</f>
        <v>#N/A</v>
      </c>
      <c r="G28" s="77"/>
      <c r="H28" s="153"/>
      <c r="I28" s="172"/>
      <c r="J28" s="172"/>
      <c r="K28" s="172"/>
      <c r="L28" s="332"/>
      <c r="M28" s="382"/>
      <c r="N28" s="333"/>
      <c r="O28" s="78"/>
      <c r="P28" s="123"/>
    </row>
    <row r="29" spans="1:16" ht="6.95" customHeight="1" thickBot="1" x14ac:dyDescent="0.3">
      <c r="A29" s="105"/>
      <c r="B29" s="76"/>
      <c r="C29" s="77"/>
      <c r="D29" s="77"/>
      <c r="E29" s="77"/>
      <c r="F29" s="91"/>
      <c r="G29" s="77"/>
      <c r="H29" s="77"/>
      <c r="I29" s="77"/>
      <c r="J29" s="77"/>
      <c r="K29" s="77"/>
      <c r="L29" s="77"/>
      <c r="M29" s="77"/>
      <c r="N29" s="77"/>
      <c r="O29" s="78"/>
      <c r="P29" s="123"/>
    </row>
    <row r="30" spans="1:16" ht="30.75" thickBot="1" x14ac:dyDescent="0.3">
      <c r="A30" s="105"/>
      <c r="B30" s="76"/>
      <c r="C30" s="95" t="s">
        <v>327</v>
      </c>
      <c r="D30" s="77"/>
      <c r="E30" s="100" t="s">
        <v>253</v>
      </c>
      <c r="F30" s="100" t="s">
        <v>371</v>
      </c>
      <c r="G30" s="77"/>
      <c r="H30" s="100" t="s">
        <v>328</v>
      </c>
      <c r="I30" s="100" t="s">
        <v>329</v>
      </c>
      <c r="J30" s="100" t="s">
        <v>330</v>
      </c>
      <c r="K30" s="383" t="s">
        <v>272</v>
      </c>
      <c r="L30" s="384"/>
      <c r="M30" s="384"/>
      <c r="N30" s="385"/>
      <c r="O30" s="78"/>
      <c r="P30" s="123"/>
    </row>
    <row r="31" spans="1:16" x14ac:dyDescent="0.25">
      <c r="A31" s="105"/>
      <c r="B31" s="76"/>
      <c r="C31" s="117"/>
      <c r="D31" s="77"/>
      <c r="E31" s="180"/>
      <c r="F31" s="181" t="e">
        <f>HYPERLINK(REPLACE(VLOOKUP(E31,hyper,2,FALSE),1,2,SEZNAMY!$BF$1),1)</f>
        <v>#N/A</v>
      </c>
      <c r="G31" s="77"/>
      <c r="H31" s="161"/>
      <c r="I31" s="118"/>
      <c r="J31" s="118"/>
      <c r="K31" s="373"/>
      <c r="L31" s="373"/>
      <c r="M31" s="373"/>
      <c r="N31" s="374"/>
      <c r="O31" s="78"/>
      <c r="P31" s="123"/>
    </row>
    <row r="32" spans="1:16" ht="6.95" customHeight="1" thickBot="1" x14ac:dyDescent="0.3">
      <c r="A32" s="105"/>
      <c r="B32" s="76"/>
      <c r="C32" s="77"/>
      <c r="D32" s="77"/>
      <c r="E32" s="77"/>
      <c r="F32" s="91"/>
      <c r="G32" s="77"/>
      <c r="H32" s="77"/>
      <c r="I32" s="77"/>
      <c r="J32" s="91"/>
      <c r="K32" s="77"/>
      <c r="L32" s="77"/>
      <c r="M32" s="77"/>
      <c r="N32" s="77"/>
      <c r="O32" s="78"/>
      <c r="P32" s="123"/>
    </row>
    <row r="33" spans="1:16" ht="30.75" customHeight="1" x14ac:dyDescent="0.25">
      <c r="A33" s="105"/>
      <c r="B33" s="361" t="s">
        <v>216</v>
      </c>
      <c r="C33" s="362"/>
      <c r="D33" s="77"/>
      <c r="E33" s="77"/>
      <c r="F33" s="91"/>
      <c r="G33" s="77"/>
      <c r="H33" s="77"/>
      <c r="I33" s="77"/>
      <c r="J33" s="77"/>
      <c r="K33" s="77"/>
      <c r="L33" s="77"/>
      <c r="M33" s="77"/>
      <c r="N33" s="77"/>
      <c r="O33" s="78"/>
      <c r="P33" s="123"/>
    </row>
    <row r="34" spans="1:16" ht="30.75" customHeight="1" x14ac:dyDescent="0.25">
      <c r="A34" s="105"/>
      <c r="B34" s="319" t="s">
        <v>438</v>
      </c>
      <c r="C34" s="320"/>
      <c r="D34" s="320"/>
      <c r="E34" s="320"/>
      <c r="F34" s="320"/>
      <c r="G34" s="320"/>
      <c r="H34" s="320"/>
      <c r="I34" s="320"/>
      <c r="J34" s="320"/>
      <c r="K34" s="320"/>
      <c r="L34" s="320"/>
      <c r="M34" s="320"/>
      <c r="N34" s="321"/>
      <c r="O34" s="78"/>
      <c r="P34" s="123"/>
    </row>
    <row r="35" spans="1:16" s="8" customFormat="1" ht="6.95" customHeight="1" x14ac:dyDescent="0.25">
      <c r="A35" s="105"/>
      <c r="B35" s="322"/>
      <c r="C35" s="322"/>
      <c r="D35" s="322"/>
      <c r="E35" s="322"/>
      <c r="F35" s="322"/>
      <c r="G35" s="322"/>
      <c r="H35" s="322"/>
      <c r="I35" s="322"/>
      <c r="J35" s="322"/>
      <c r="K35" s="322"/>
      <c r="L35" s="322"/>
      <c r="M35" s="322"/>
      <c r="N35" s="322"/>
      <c r="O35" s="322"/>
      <c r="P35" s="123"/>
    </row>
    <row r="36" spans="1:16" ht="30.75" thickBot="1" x14ac:dyDescent="0.3">
      <c r="A36" s="105"/>
      <c r="B36" s="242" t="s">
        <v>315</v>
      </c>
      <c r="C36" s="242" t="s">
        <v>304</v>
      </c>
      <c r="D36" s="77"/>
      <c r="E36" s="241" t="s">
        <v>253</v>
      </c>
      <c r="F36" s="241" t="s">
        <v>371</v>
      </c>
      <c r="G36" s="77"/>
      <c r="H36" s="242" t="s">
        <v>409</v>
      </c>
      <c r="I36" s="242" t="s">
        <v>439</v>
      </c>
      <c r="J36" s="243" t="s">
        <v>296</v>
      </c>
      <c r="K36" s="369" t="s">
        <v>231</v>
      </c>
      <c r="L36" s="370"/>
      <c r="M36" s="179"/>
      <c r="N36" s="249" t="s">
        <v>297</v>
      </c>
      <c r="O36" s="78"/>
      <c r="P36" s="123"/>
    </row>
    <row r="37" spans="1:16" ht="30" customHeight="1" x14ac:dyDescent="0.25">
      <c r="A37" s="105"/>
      <c r="B37" s="252" t="s">
        <v>303</v>
      </c>
      <c r="C37" s="253"/>
      <c r="D37" s="74"/>
      <c r="E37" s="180"/>
      <c r="F37" s="181" t="e">
        <f>HYPERLINK(REPLACE(VLOOKUP(E37,hyper,2,FALSE),1,2,SEZNAMY!$BF$1),1)</f>
        <v>#N/A</v>
      </c>
      <c r="G37" s="77"/>
      <c r="H37" s="154"/>
      <c r="I37" s="248"/>
      <c r="J37" s="102"/>
      <c r="K37" s="359"/>
      <c r="L37" s="360"/>
      <c r="M37" s="77"/>
      <c r="N37" s="194"/>
      <c r="O37" s="78"/>
      <c r="P37" s="123"/>
    </row>
    <row r="38" spans="1:16" ht="30" customHeight="1" x14ac:dyDescent="0.25">
      <c r="A38" s="105"/>
      <c r="B38" s="254" t="s">
        <v>316</v>
      </c>
      <c r="C38" s="255"/>
      <c r="D38" s="77"/>
      <c r="E38" s="182"/>
      <c r="F38" s="183" t="e">
        <f>HYPERLINK(REPLACE(VLOOKUP(E38,hyper,2,FALSE),1,2,SEZNAMY!$BF$1),1)</f>
        <v>#N/A</v>
      </c>
      <c r="G38" s="77"/>
      <c r="H38" s="155"/>
      <c r="I38" s="246"/>
      <c r="J38" s="85"/>
      <c r="K38" s="355"/>
      <c r="L38" s="356"/>
      <c r="M38" s="77"/>
      <c r="N38" s="195"/>
      <c r="O38" s="78"/>
      <c r="P38" s="123"/>
    </row>
    <row r="39" spans="1:16" ht="30" customHeight="1" thickBot="1" x14ac:dyDescent="0.3">
      <c r="A39" s="105"/>
      <c r="B39" s="256" t="s">
        <v>305</v>
      </c>
      <c r="C39" s="257"/>
      <c r="D39" s="77"/>
      <c r="E39" s="184"/>
      <c r="F39" s="185" t="e">
        <f>HYPERLINK(REPLACE(VLOOKUP(E39,hyper,2,FALSE),1,2,SEZNAMY!$BF$1),1)</f>
        <v>#N/A</v>
      </c>
      <c r="G39" s="77"/>
      <c r="H39" s="186"/>
      <c r="I39" s="247"/>
      <c r="J39" s="101"/>
      <c r="K39" s="330"/>
      <c r="L39" s="331"/>
      <c r="M39" s="77"/>
      <c r="N39" s="196"/>
      <c r="O39" s="78"/>
      <c r="P39" s="123"/>
    </row>
    <row r="40" spans="1:16" ht="6.95" customHeight="1" thickBot="1" x14ac:dyDescent="0.3">
      <c r="A40" s="105"/>
      <c r="B40" s="258"/>
      <c r="C40" s="259"/>
      <c r="D40" s="77"/>
      <c r="E40" s="260"/>
      <c r="F40" s="261"/>
      <c r="G40" s="77"/>
      <c r="H40" s="260"/>
      <c r="I40" s="262"/>
      <c r="J40" s="262"/>
      <c r="K40" s="363"/>
      <c r="L40" s="364"/>
      <c r="M40" s="77"/>
      <c r="N40" s="263"/>
      <c r="O40" s="78"/>
      <c r="P40" s="123"/>
    </row>
    <row r="41" spans="1:16" ht="30" customHeight="1" x14ac:dyDescent="0.25">
      <c r="A41" s="105"/>
      <c r="B41" s="252" t="s">
        <v>306</v>
      </c>
      <c r="C41" s="253"/>
      <c r="D41" s="77"/>
      <c r="E41" s="180"/>
      <c r="F41" s="181" t="e">
        <f>HYPERLINK(REPLACE(VLOOKUP(E41,hyper,2,FALSE),1,2,SEZNAMY!$BF$1),1)</f>
        <v>#N/A</v>
      </c>
      <c r="G41" s="77"/>
      <c r="H41" s="154"/>
      <c r="I41" s="248"/>
      <c r="J41" s="102"/>
      <c r="K41" s="326"/>
      <c r="L41" s="327"/>
      <c r="M41" s="77"/>
      <c r="N41" s="194"/>
      <c r="O41" s="78"/>
      <c r="P41" s="123"/>
    </row>
    <row r="42" spans="1:16" ht="30" customHeight="1" thickBot="1" x14ac:dyDescent="0.3">
      <c r="A42" s="105"/>
      <c r="B42" s="256" t="s">
        <v>217</v>
      </c>
      <c r="C42" s="257"/>
      <c r="D42" s="77"/>
      <c r="E42" s="184"/>
      <c r="F42" s="185" t="e">
        <f>HYPERLINK(REPLACE(VLOOKUP(E42,hyper,2,FALSE),1,2,SEZNAMY!$BF$1),1)</f>
        <v>#N/A</v>
      </c>
      <c r="G42" s="77"/>
      <c r="H42" s="186"/>
      <c r="I42" s="247"/>
      <c r="J42" s="101"/>
      <c r="K42" s="348"/>
      <c r="L42" s="349"/>
      <c r="M42" s="77"/>
      <c r="N42" s="196"/>
      <c r="O42" s="78"/>
      <c r="P42" s="123"/>
    </row>
    <row r="43" spans="1:16" ht="6.95" customHeight="1" thickBot="1" x14ac:dyDescent="0.3">
      <c r="A43" s="105"/>
      <c r="B43" s="258"/>
      <c r="C43" s="259"/>
      <c r="D43" s="77"/>
      <c r="E43" s="260"/>
      <c r="F43" s="261"/>
      <c r="G43" s="77"/>
      <c r="H43" s="260"/>
      <c r="I43" s="262"/>
      <c r="J43" s="262"/>
      <c r="K43" s="365"/>
      <c r="L43" s="366"/>
      <c r="M43" s="77"/>
      <c r="N43" s="263"/>
      <c r="O43" s="78"/>
      <c r="P43" s="123"/>
    </row>
    <row r="44" spans="1:16" ht="30" customHeight="1" thickBot="1" x14ac:dyDescent="0.3">
      <c r="A44" s="105"/>
      <c r="B44" s="264" t="s">
        <v>230</v>
      </c>
      <c r="C44" s="265"/>
      <c r="D44" s="77"/>
      <c r="E44" s="193"/>
      <c r="F44" s="266" t="e">
        <f>HYPERLINK(REPLACE(VLOOKUP(E44,hyper,2,FALSE),1,2,SEZNAMY!$BF$1),1)</f>
        <v>#N/A</v>
      </c>
      <c r="G44" s="77"/>
      <c r="H44" s="267"/>
      <c r="I44" s="144"/>
      <c r="J44" s="268"/>
      <c r="K44" s="367"/>
      <c r="L44" s="368"/>
      <c r="M44" s="77"/>
      <c r="N44" s="269"/>
      <c r="O44" s="78"/>
      <c r="P44" s="123"/>
    </row>
    <row r="45" spans="1:16" ht="6.95" customHeight="1" thickBot="1" x14ac:dyDescent="0.3">
      <c r="A45" s="105"/>
      <c r="B45" s="68"/>
      <c r="C45" s="69"/>
      <c r="D45" s="77"/>
      <c r="E45" s="69"/>
      <c r="F45" s="244"/>
      <c r="G45" s="77"/>
      <c r="H45" s="69"/>
      <c r="I45" s="69"/>
      <c r="J45" s="245"/>
      <c r="K45" s="69"/>
      <c r="L45" s="69"/>
      <c r="M45" s="77"/>
      <c r="N45" s="69"/>
      <c r="O45" s="78"/>
      <c r="P45" s="123"/>
    </row>
    <row r="46" spans="1:16" ht="30" customHeight="1" x14ac:dyDescent="0.25">
      <c r="A46" s="105"/>
      <c r="B46" s="252" t="s">
        <v>219</v>
      </c>
      <c r="C46" s="253"/>
      <c r="D46" s="77"/>
      <c r="E46" s="180"/>
      <c r="F46" s="181" t="e">
        <f>HYPERLINK(REPLACE(VLOOKUP(E46,hyper,2,FALSE),1,2,SEZNAMY!$BF$1),1)</f>
        <v>#N/A</v>
      </c>
      <c r="G46" s="77"/>
      <c r="H46" s="154"/>
      <c r="I46" s="248"/>
      <c r="J46" s="102"/>
      <c r="K46" s="359"/>
      <c r="L46" s="360"/>
      <c r="M46" s="77"/>
      <c r="N46" s="194"/>
      <c r="O46" s="78"/>
      <c r="P46" s="123"/>
    </row>
    <row r="47" spans="1:16" ht="30" customHeight="1" thickBot="1" x14ac:dyDescent="0.3">
      <c r="A47" s="105"/>
      <c r="B47" s="256" t="s">
        <v>218</v>
      </c>
      <c r="C47" s="257"/>
      <c r="D47" s="77"/>
      <c r="E47" s="184"/>
      <c r="F47" s="185" t="e">
        <f>HYPERLINK(REPLACE(VLOOKUP(E47,hyper,2,FALSE),1,2,SEZNAMY!$BF$1),1)</f>
        <v>#N/A</v>
      </c>
      <c r="G47" s="77"/>
      <c r="H47" s="186"/>
      <c r="I47" s="247"/>
      <c r="J47" s="101"/>
      <c r="K47" s="332"/>
      <c r="L47" s="333"/>
      <c r="M47" s="77"/>
      <c r="N47" s="196"/>
      <c r="O47" s="78"/>
      <c r="P47" s="123"/>
    </row>
    <row r="48" spans="1:16" ht="6.95" customHeight="1" thickBot="1" x14ac:dyDescent="0.3">
      <c r="A48" s="105"/>
      <c r="B48" s="258"/>
      <c r="C48" s="259"/>
      <c r="D48" s="77"/>
      <c r="E48" s="260"/>
      <c r="F48" s="261"/>
      <c r="G48" s="77"/>
      <c r="H48" s="260"/>
      <c r="I48" s="262"/>
      <c r="J48" s="262"/>
      <c r="K48" s="317"/>
      <c r="L48" s="318"/>
      <c r="M48" s="77"/>
      <c r="N48" s="263"/>
      <c r="O48" s="78"/>
      <c r="P48" s="123"/>
    </row>
    <row r="49" spans="1:16" ht="30" customHeight="1" x14ac:dyDescent="0.25">
      <c r="A49" s="105"/>
      <c r="B49" s="252" t="s">
        <v>232</v>
      </c>
      <c r="C49" s="253"/>
      <c r="D49" s="77"/>
      <c r="E49" s="180"/>
      <c r="F49" s="181" t="e">
        <f>HYPERLINK(REPLACE(VLOOKUP(E49,hyper,2,FALSE),1,2,SEZNAMY!$BF$1),1)</f>
        <v>#N/A</v>
      </c>
      <c r="G49" s="77"/>
      <c r="H49" s="154"/>
      <c r="I49" s="248"/>
      <c r="J49" s="102"/>
      <c r="K49" s="359"/>
      <c r="L49" s="360"/>
      <c r="M49" s="77"/>
      <c r="N49" s="194"/>
      <c r="O49" s="78"/>
      <c r="P49" s="123"/>
    </row>
    <row r="50" spans="1:16" ht="30" customHeight="1" x14ac:dyDescent="0.25">
      <c r="A50" s="105"/>
      <c r="B50" s="254" t="s">
        <v>233</v>
      </c>
      <c r="C50" s="255"/>
      <c r="D50" s="77"/>
      <c r="E50" s="182"/>
      <c r="F50" s="183" t="e">
        <f>HYPERLINK(REPLACE(VLOOKUP(E50,hyper,2,FALSE),1,2,SEZNAMY!$BF$1),1)</f>
        <v>#N/A</v>
      </c>
      <c r="G50" s="77"/>
      <c r="H50" s="155"/>
      <c r="I50" s="246"/>
      <c r="J50" s="85"/>
      <c r="K50" s="355"/>
      <c r="L50" s="356"/>
      <c r="M50" s="77"/>
      <c r="N50" s="195"/>
      <c r="O50" s="78"/>
      <c r="P50" s="123"/>
    </row>
    <row r="51" spans="1:16" ht="30" customHeight="1" thickBot="1" x14ac:dyDescent="0.3">
      <c r="A51" s="105"/>
      <c r="B51" s="256" t="s">
        <v>307</v>
      </c>
      <c r="C51" s="257"/>
      <c r="D51" s="77"/>
      <c r="E51" s="184"/>
      <c r="F51" s="185" t="e">
        <f>HYPERLINK(REPLACE(VLOOKUP(E51,hyper,2,FALSE),1,2,SEZNAMY!$BF$1),1)</f>
        <v>#N/A</v>
      </c>
      <c r="G51" s="77"/>
      <c r="H51" s="186"/>
      <c r="I51" s="247"/>
      <c r="J51" s="101"/>
      <c r="K51" s="357"/>
      <c r="L51" s="358"/>
      <c r="M51" s="77"/>
      <c r="N51" s="196"/>
      <c r="O51" s="78"/>
      <c r="P51" s="123"/>
    </row>
    <row r="52" spans="1:16" ht="6.95" customHeight="1" thickBot="1" x14ac:dyDescent="0.3">
      <c r="A52" s="105"/>
      <c r="B52" s="258"/>
      <c r="C52" s="259"/>
      <c r="D52" s="77"/>
      <c r="E52" s="260"/>
      <c r="F52" s="261"/>
      <c r="G52" s="77"/>
      <c r="H52" s="260"/>
      <c r="I52" s="262"/>
      <c r="J52" s="262"/>
      <c r="K52" s="317"/>
      <c r="L52" s="318"/>
      <c r="M52" s="77"/>
      <c r="N52" s="263"/>
      <c r="O52" s="78"/>
      <c r="P52" s="123"/>
    </row>
    <row r="53" spans="1:16" ht="30" customHeight="1" x14ac:dyDescent="0.25">
      <c r="A53" s="105"/>
      <c r="B53" s="252" t="s">
        <v>301</v>
      </c>
      <c r="C53" s="253"/>
      <c r="D53" s="77"/>
      <c r="E53" s="180"/>
      <c r="F53" s="181" t="e">
        <f>HYPERLINK(REPLACE(VLOOKUP(E53,hyper,2,FALSE),1,2,SEZNAMY!$BF$1),1)</f>
        <v>#N/A</v>
      </c>
      <c r="G53" s="77"/>
      <c r="H53" s="154"/>
      <c r="I53" s="248"/>
      <c r="J53" s="102"/>
      <c r="K53" s="359"/>
      <c r="L53" s="360"/>
      <c r="M53" s="77"/>
      <c r="N53" s="194"/>
      <c r="O53" s="78"/>
      <c r="P53" s="123"/>
    </row>
    <row r="54" spans="1:16" ht="30" customHeight="1" thickBot="1" x14ac:dyDescent="0.3">
      <c r="A54" s="105"/>
      <c r="B54" s="256" t="s">
        <v>295</v>
      </c>
      <c r="C54" s="257"/>
      <c r="D54" s="77"/>
      <c r="E54" s="184"/>
      <c r="F54" s="185" t="e">
        <f>HYPERLINK(REPLACE(VLOOKUP(E54,hyper,2,FALSE),1,2,SEZNAMY!$BF$1),1)</f>
        <v>#N/A</v>
      </c>
      <c r="G54" s="77"/>
      <c r="H54" s="186"/>
      <c r="I54" s="213"/>
      <c r="J54" s="101"/>
      <c r="K54" s="348"/>
      <c r="L54" s="349"/>
      <c r="M54" s="77"/>
      <c r="N54" s="196"/>
      <c r="O54" s="78"/>
      <c r="P54" s="123"/>
    </row>
    <row r="55" spans="1:16" ht="6.95" customHeight="1" thickBot="1" x14ac:dyDescent="0.3">
      <c r="A55" s="105"/>
      <c r="B55" s="68"/>
      <c r="C55" s="69"/>
      <c r="D55" s="77"/>
      <c r="E55" s="69"/>
      <c r="F55" s="244"/>
      <c r="G55" s="77"/>
      <c r="H55" s="69"/>
      <c r="I55" s="69"/>
      <c r="J55" s="245"/>
      <c r="K55" s="69"/>
      <c r="L55" s="69"/>
      <c r="M55" s="77"/>
      <c r="N55" s="69"/>
      <c r="O55" s="78"/>
      <c r="P55" s="123"/>
    </row>
    <row r="56" spans="1:16" ht="30" customHeight="1" x14ac:dyDescent="0.25">
      <c r="A56" s="105"/>
      <c r="B56" s="252" t="s">
        <v>309</v>
      </c>
      <c r="C56" s="270"/>
      <c r="D56" s="77"/>
      <c r="E56" s="180"/>
      <c r="F56" s="181" t="e">
        <f>HYPERLINK(REPLACE(VLOOKUP(E56,hyper,2,FALSE),1,2,SEZNAMY!$BF$1),1)</f>
        <v>#N/A</v>
      </c>
      <c r="G56" s="77"/>
      <c r="H56" s="154"/>
      <c r="I56" s="248"/>
      <c r="J56" s="102"/>
      <c r="K56" s="346"/>
      <c r="L56" s="347"/>
      <c r="M56" s="77"/>
      <c r="N56" s="201"/>
      <c r="O56" s="78"/>
      <c r="P56" s="123"/>
    </row>
    <row r="57" spans="1:16" ht="30" customHeight="1" thickBot="1" x14ac:dyDescent="0.3">
      <c r="A57" s="105"/>
      <c r="B57" s="256" t="s">
        <v>227</v>
      </c>
      <c r="C57" s="271"/>
      <c r="D57" s="77"/>
      <c r="E57" s="184"/>
      <c r="F57" s="185" t="e">
        <f>HYPERLINK(REPLACE(VLOOKUP(E57,hyper,2,FALSE),1,2,SEZNAMY!$BF$1),1)</f>
        <v>#N/A</v>
      </c>
      <c r="G57" s="77"/>
      <c r="H57" s="186"/>
      <c r="I57" s="247"/>
      <c r="J57" s="101"/>
      <c r="K57" s="332"/>
      <c r="L57" s="333"/>
      <c r="M57" s="77"/>
      <c r="N57" s="272"/>
      <c r="O57" s="78"/>
      <c r="P57" s="123"/>
    </row>
    <row r="58" spans="1:16" ht="6.95" customHeight="1" thickBot="1" x14ac:dyDescent="0.3">
      <c r="A58" s="105"/>
      <c r="B58" s="68"/>
      <c r="C58" s="69"/>
      <c r="D58" s="77"/>
      <c r="E58" s="69"/>
      <c r="F58" s="244"/>
      <c r="G58" s="77"/>
      <c r="H58" s="69"/>
      <c r="I58" s="69"/>
      <c r="J58" s="245"/>
      <c r="K58" s="69"/>
      <c r="L58" s="69"/>
      <c r="M58" s="77"/>
      <c r="N58" s="69"/>
      <c r="O58" s="78"/>
      <c r="P58" s="123"/>
    </row>
    <row r="59" spans="1:16" ht="30" customHeight="1" x14ac:dyDescent="0.25">
      <c r="A59" s="105"/>
      <c r="B59" s="252" t="s">
        <v>228</v>
      </c>
      <c r="C59" s="273"/>
      <c r="D59" s="77"/>
      <c r="E59" s="180"/>
      <c r="F59" s="181" t="e">
        <f>HYPERLINK(REPLACE(VLOOKUP(E59,hyper,2,FALSE),1,2,SEZNAMY!$BF$1),1)</f>
        <v>#N/A</v>
      </c>
      <c r="G59" s="77"/>
      <c r="H59" s="154"/>
      <c r="I59" s="248"/>
      <c r="J59" s="102"/>
      <c r="K59" s="373"/>
      <c r="L59" s="374"/>
      <c r="M59" s="77"/>
      <c r="N59" s="200"/>
      <c r="O59" s="78"/>
      <c r="P59" s="123"/>
    </row>
    <row r="60" spans="1:16" ht="30" customHeight="1" thickBot="1" x14ac:dyDescent="0.3">
      <c r="A60" s="105"/>
      <c r="B60" s="256" t="s">
        <v>229</v>
      </c>
      <c r="C60" s="274"/>
      <c r="D60" s="77"/>
      <c r="E60" s="184"/>
      <c r="F60" s="185" t="e">
        <f>HYPERLINK(REPLACE(VLOOKUP(E60,hyper,2,FALSE),1,2,SEZNAMY!$BF$1),1)</f>
        <v>#N/A</v>
      </c>
      <c r="G60" s="77"/>
      <c r="H60" s="186"/>
      <c r="I60" s="247"/>
      <c r="J60" s="101"/>
      <c r="K60" s="386"/>
      <c r="L60" s="387"/>
      <c r="M60" s="77"/>
      <c r="N60" s="196"/>
      <c r="O60" s="78"/>
      <c r="P60" s="123"/>
    </row>
    <row r="61" spans="1:16" ht="6.95" customHeight="1" thickBot="1" x14ac:dyDescent="0.3">
      <c r="A61" s="105"/>
      <c r="B61" s="68"/>
      <c r="C61" s="69"/>
      <c r="D61" s="77"/>
      <c r="E61" s="69"/>
      <c r="F61" s="244"/>
      <c r="G61" s="77"/>
      <c r="H61" s="69"/>
      <c r="I61" s="69"/>
      <c r="J61" s="69"/>
      <c r="K61" s="69"/>
      <c r="L61" s="69"/>
      <c r="M61" s="77"/>
      <c r="N61" s="69"/>
      <c r="O61" s="78"/>
      <c r="P61" s="123"/>
    </row>
    <row r="62" spans="1:16" ht="30" customHeight="1" x14ac:dyDescent="0.25">
      <c r="A62" s="105"/>
      <c r="B62" s="252" t="s">
        <v>300</v>
      </c>
      <c r="C62" s="275"/>
      <c r="D62" s="77"/>
      <c r="E62" s="180"/>
      <c r="F62" s="181" t="e">
        <f>HYPERLINK(REPLACE(VLOOKUP(E62,hyper,2,FALSE),1,2,SEZNAMY!$BF$1),1)</f>
        <v>#N/A</v>
      </c>
      <c r="G62" s="77"/>
      <c r="H62" s="154"/>
      <c r="I62" s="248"/>
      <c r="J62" s="102"/>
      <c r="K62" s="359"/>
      <c r="L62" s="360"/>
      <c r="M62" s="77"/>
      <c r="N62" s="202"/>
      <c r="O62" s="78"/>
      <c r="P62" s="123"/>
    </row>
    <row r="63" spans="1:16" ht="30" customHeight="1" thickBot="1" x14ac:dyDescent="0.3">
      <c r="A63" s="105"/>
      <c r="B63" s="256" t="s">
        <v>302</v>
      </c>
      <c r="C63" s="112"/>
      <c r="D63" s="77"/>
      <c r="E63" s="184"/>
      <c r="F63" s="185" t="e">
        <f>HYPERLINK(REPLACE(VLOOKUP(E63,hyper,2,FALSE),1,2,SEZNAMY!$BF$1),1)</f>
        <v>#N/A</v>
      </c>
      <c r="G63" s="77"/>
      <c r="H63" s="186"/>
      <c r="I63" s="247"/>
      <c r="J63" s="101"/>
      <c r="K63" s="348"/>
      <c r="L63" s="349"/>
      <c r="M63" s="77"/>
      <c r="N63" s="203"/>
      <c r="O63" s="78"/>
      <c r="P63" s="123"/>
    </row>
    <row r="64" spans="1:16" ht="6.95" customHeight="1" thickBot="1" x14ac:dyDescent="0.3">
      <c r="A64" s="105"/>
      <c r="B64" s="76"/>
      <c r="C64" s="77"/>
      <c r="D64" s="77"/>
      <c r="E64" s="77"/>
      <c r="F64" s="91"/>
      <c r="G64" s="77"/>
      <c r="H64" s="77"/>
      <c r="I64" s="77"/>
      <c r="J64" s="92"/>
      <c r="K64" s="77"/>
      <c r="L64" s="77"/>
      <c r="M64" s="77"/>
      <c r="N64" s="77"/>
      <c r="O64" s="78"/>
      <c r="P64" s="123"/>
    </row>
    <row r="65" spans="1:16" ht="30.75" thickBot="1" x14ac:dyDescent="0.3">
      <c r="A65" s="105"/>
      <c r="B65" s="334" t="s">
        <v>241</v>
      </c>
      <c r="C65" s="335"/>
      <c r="D65" s="77"/>
      <c r="E65" s="84" t="s">
        <v>253</v>
      </c>
      <c r="F65" s="84" t="s">
        <v>371</v>
      </c>
      <c r="G65" s="77"/>
      <c r="H65" s="336" t="s">
        <v>445</v>
      </c>
      <c r="I65" s="350"/>
      <c r="J65" s="204" t="s">
        <v>296</v>
      </c>
      <c r="K65" s="336" t="s">
        <v>231</v>
      </c>
      <c r="L65" s="337"/>
      <c r="M65" s="77"/>
      <c r="N65" s="84" t="s">
        <v>297</v>
      </c>
      <c r="O65" s="78"/>
      <c r="P65" s="123"/>
    </row>
    <row r="66" spans="1:16" ht="15" customHeight="1" x14ac:dyDescent="0.25">
      <c r="A66" s="105"/>
      <c r="B66" s="323" t="s">
        <v>308</v>
      </c>
      <c r="C66" s="205"/>
      <c r="D66" s="77"/>
      <c r="E66" s="180"/>
      <c r="F66" s="181" t="e">
        <f>HYPERLINK(REPLACE(VLOOKUP(E66,hyper,2,FALSE),1,2,SEZNAMY!$BF$1),1)</f>
        <v>#N/A</v>
      </c>
      <c r="G66" s="77"/>
      <c r="H66" s="351" t="s">
        <v>443</v>
      </c>
      <c r="I66" s="352"/>
      <c r="J66" s="102"/>
      <c r="K66" s="346"/>
      <c r="L66" s="347"/>
      <c r="M66" s="77"/>
      <c r="N66" s="194"/>
      <c r="O66" s="78"/>
      <c r="P66" s="123"/>
    </row>
    <row r="67" spans="1:16" ht="15" customHeight="1" x14ac:dyDescent="0.25">
      <c r="A67" s="105"/>
      <c r="B67" s="324"/>
      <c r="C67" s="206"/>
      <c r="D67" s="77"/>
      <c r="E67" s="182"/>
      <c r="F67" s="183" t="e">
        <f>HYPERLINK(REPLACE(VLOOKUP(E67,hyper,2,FALSE),1,2,SEZNAMY!$BF$1),1)</f>
        <v>#N/A</v>
      </c>
      <c r="G67" s="77"/>
      <c r="H67" s="344" t="s">
        <v>444</v>
      </c>
      <c r="I67" s="345"/>
      <c r="J67" s="85"/>
      <c r="K67" s="328"/>
      <c r="L67" s="329"/>
      <c r="M67" s="77"/>
      <c r="N67" s="195"/>
      <c r="O67" s="78"/>
      <c r="P67" s="123"/>
    </row>
    <row r="68" spans="1:16" ht="15" customHeight="1" thickBot="1" x14ac:dyDescent="0.3">
      <c r="A68" s="105"/>
      <c r="B68" s="325"/>
      <c r="C68" s="207"/>
      <c r="D68" s="77"/>
      <c r="E68" s="184"/>
      <c r="F68" s="185" t="e">
        <f>HYPERLINK(REPLACE(VLOOKUP(E68,hyper,2,FALSE),1,2,SEZNAMY!$BF$1),1)</f>
        <v>#N/A</v>
      </c>
      <c r="G68" s="77"/>
      <c r="H68" s="353" t="s">
        <v>79</v>
      </c>
      <c r="I68" s="354"/>
      <c r="J68" s="101"/>
      <c r="K68" s="330"/>
      <c r="L68" s="331"/>
      <c r="M68" s="77"/>
      <c r="N68" s="196"/>
      <c r="O68" s="78"/>
      <c r="P68" s="123"/>
    </row>
    <row r="69" spans="1:16" ht="6.95" customHeight="1" thickBot="1" x14ac:dyDescent="0.3">
      <c r="A69" s="105"/>
      <c r="B69" s="76"/>
      <c r="C69" s="77"/>
      <c r="D69" s="77"/>
      <c r="E69" s="77"/>
      <c r="F69" s="91"/>
      <c r="G69" s="77"/>
      <c r="H69" s="77"/>
      <c r="I69" s="77"/>
      <c r="J69" s="77"/>
      <c r="K69" s="77"/>
      <c r="L69" s="77"/>
      <c r="M69" s="77"/>
      <c r="N69" s="77"/>
      <c r="O69" s="78"/>
      <c r="P69" s="123"/>
    </row>
    <row r="70" spans="1:16" x14ac:dyDescent="0.25">
      <c r="A70" s="105"/>
      <c r="B70" s="323" t="s">
        <v>310</v>
      </c>
      <c r="C70" s="205"/>
      <c r="D70" s="77"/>
      <c r="E70" s="180"/>
      <c r="F70" s="181" t="e">
        <f>HYPERLINK(REPLACE(VLOOKUP(E70,hyper,2,FALSE),1,2,SEZNAMY!$BF$1),1)</f>
        <v>#N/A</v>
      </c>
      <c r="G70" s="77"/>
      <c r="H70" s="351"/>
      <c r="I70" s="352"/>
      <c r="J70" s="102"/>
      <c r="K70" s="326"/>
      <c r="L70" s="327"/>
      <c r="M70" s="77"/>
      <c r="N70" s="194"/>
      <c r="O70" s="78"/>
      <c r="P70" s="123"/>
    </row>
    <row r="71" spans="1:16" ht="15.75" thickBot="1" x14ac:dyDescent="0.3">
      <c r="A71" s="105"/>
      <c r="B71" s="325"/>
      <c r="C71" s="211"/>
      <c r="D71" s="77"/>
      <c r="E71" s="184"/>
      <c r="F71" s="185" t="e">
        <f>HYPERLINK(REPLACE(VLOOKUP(E71,hyper,2,FALSE),1,2,SEZNAMY!$BF$1),1)</f>
        <v>#N/A</v>
      </c>
      <c r="G71" s="77"/>
      <c r="H71" s="353"/>
      <c r="I71" s="354"/>
      <c r="J71" s="101"/>
      <c r="K71" s="332"/>
      <c r="L71" s="333"/>
      <c r="M71" s="77"/>
      <c r="N71" s="196"/>
      <c r="O71" s="78"/>
      <c r="P71" s="123"/>
    </row>
    <row r="72" spans="1:16" ht="6.95" customHeight="1" thickBot="1" x14ac:dyDescent="0.3">
      <c r="A72" s="105"/>
      <c r="B72" s="76"/>
      <c r="C72" s="77"/>
      <c r="D72" s="77"/>
      <c r="E72" s="77"/>
      <c r="F72" s="91"/>
      <c r="G72" s="77"/>
      <c r="H72" s="77"/>
      <c r="I72" s="77"/>
      <c r="J72" s="77"/>
      <c r="K72" s="77"/>
      <c r="L72" s="77"/>
      <c r="M72" s="77"/>
      <c r="N72" s="77"/>
      <c r="O72" s="78"/>
      <c r="P72" s="123"/>
    </row>
    <row r="73" spans="1:16" x14ac:dyDescent="0.25">
      <c r="A73" s="105"/>
      <c r="B73" s="323" t="s">
        <v>311</v>
      </c>
      <c r="C73" s="209"/>
      <c r="D73" s="77"/>
      <c r="E73" s="180"/>
      <c r="F73" s="181" t="e">
        <f>HYPERLINK(REPLACE(VLOOKUP(E73,hyper,2,FALSE),1,2,SEZNAMY!$BF$1),1)</f>
        <v>#N/A</v>
      </c>
      <c r="G73" s="77"/>
      <c r="H73" s="351"/>
      <c r="I73" s="352"/>
      <c r="J73" s="102"/>
      <c r="K73" s="326"/>
      <c r="L73" s="327"/>
      <c r="M73" s="77"/>
      <c r="N73" s="198"/>
      <c r="O73" s="78"/>
      <c r="P73" s="123"/>
    </row>
    <row r="74" spans="1:16" ht="15.75" thickBot="1" x14ac:dyDescent="0.3">
      <c r="A74" s="105"/>
      <c r="B74" s="325"/>
      <c r="C74" s="210"/>
      <c r="D74" s="77"/>
      <c r="E74" s="184"/>
      <c r="F74" s="185" t="e">
        <f>HYPERLINK(REPLACE(VLOOKUP(E74,hyper,2,FALSE),1,2,SEZNAMY!$BF$1),1)</f>
        <v>#N/A</v>
      </c>
      <c r="G74" s="77"/>
      <c r="H74" s="353"/>
      <c r="I74" s="354"/>
      <c r="J74" s="101"/>
      <c r="K74" s="332"/>
      <c r="L74" s="333"/>
      <c r="M74" s="77"/>
      <c r="N74" s="197"/>
      <c r="O74" s="78"/>
      <c r="P74" s="123"/>
    </row>
    <row r="75" spans="1:16" ht="6.95" customHeight="1" thickBot="1" x14ac:dyDescent="0.3">
      <c r="A75" s="105"/>
      <c r="B75" s="76"/>
      <c r="C75" s="77"/>
      <c r="D75" s="77"/>
      <c r="E75" s="77"/>
      <c r="F75" s="91"/>
      <c r="G75" s="77"/>
      <c r="H75" s="77"/>
      <c r="I75" s="77"/>
      <c r="J75" s="77"/>
      <c r="K75" s="77"/>
      <c r="L75" s="77"/>
      <c r="M75" s="77"/>
      <c r="N75" s="77"/>
      <c r="O75" s="78"/>
      <c r="P75" s="123"/>
    </row>
    <row r="76" spans="1:16" x14ac:dyDescent="0.25">
      <c r="A76" s="105"/>
      <c r="B76" s="323" t="s">
        <v>312</v>
      </c>
      <c r="C76" s="205" t="s">
        <v>242</v>
      </c>
      <c r="D76" s="77"/>
      <c r="E76" s="180"/>
      <c r="F76" s="181" t="e">
        <f>HYPERLINK(REPLACE(VLOOKUP(E76,hyper,2,FALSE),1,2,SEZNAMY!$BF$1),1)</f>
        <v>#N/A</v>
      </c>
      <c r="G76" s="77"/>
      <c r="H76" s="351"/>
      <c r="I76" s="352"/>
      <c r="J76" s="102"/>
      <c r="K76" s="326"/>
      <c r="L76" s="327"/>
      <c r="M76" s="77"/>
      <c r="N76" s="194"/>
      <c r="O76" s="78"/>
      <c r="P76" s="123"/>
    </row>
    <row r="77" spans="1:16" x14ac:dyDescent="0.25">
      <c r="A77" s="105"/>
      <c r="B77" s="324"/>
      <c r="C77" s="206" t="s">
        <v>243</v>
      </c>
      <c r="D77" s="77"/>
      <c r="E77" s="182"/>
      <c r="F77" s="183" t="e">
        <f>HYPERLINK(REPLACE(VLOOKUP(E77,hyper,2,FALSE),1,2,SEZNAMY!$BF$1),1)</f>
        <v>#N/A</v>
      </c>
      <c r="G77" s="77"/>
      <c r="H77" s="344"/>
      <c r="I77" s="345"/>
      <c r="J77" s="85"/>
      <c r="K77" s="328"/>
      <c r="L77" s="329"/>
      <c r="M77" s="77"/>
      <c r="N77" s="195"/>
      <c r="O77" s="78"/>
      <c r="P77" s="123"/>
    </row>
    <row r="78" spans="1:16" ht="15.75" thickBot="1" x14ac:dyDescent="0.3">
      <c r="A78" s="105"/>
      <c r="B78" s="325"/>
      <c r="C78" s="208"/>
      <c r="D78" s="77"/>
      <c r="E78" s="184"/>
      <c r="F78" s="185" t="e">
        <f>HYPERLINK(REPLACE(VLOOKUP(E78,hyper,2,FALSE),1,2,SEZNAMY!$BF$1),1)</f>
        <v>#N/A</v>
      </c>
      <c r="G78" s="77"/>
      <c r="H78" s="353"/>
      <c r="I78" s="354"/>
      <c r="J78" s="101"/>
      <c r="K78" s="330"/>
      <c r="L78" s="331"/>
      <c r="M78" s="77"/>
      <c r="N78" s="196"/>
      <c r="O78" s="78"/>
      <c r="P78" s="123"/>
    </row>
    <row r="79" spans="1:16" ht="6.95" customHeight="1" thickBot="1" x14ac:dyDescent="0.3">
      <c r="A79" s="105"/>
      <c r="B79" s="76"/>
      <c r="C79" s="77"/>
      <c r="D79" s="77"/>
      <c r="E79" s="77"/>
      <c r="F79" s="91"/>
      <c r="G79" s="77"/>
      <c r="H79" s="77"/>
      <c r="I79" s="77"/>
      <c r="J79" s="77"/>
      <c r="K79" s="77"/>
      <c r="L79" s="77"/>
      <c r="M79" s="77"/>
      <c r="N79" s="77"/>
      <c r="O79" s="78"/>
      <c r="P79" s="123"/>
    </row>
    <row r="80" spans="1:16" ht="30.75" thickBot="1" x14ac:dyDescent="0.3">
      <c r="A80" s="105"/>
      <c r="B80" s="334" t="s">
        <v>294</v>
      </c>
      <c r="C80" s="335"/>
      <c r="D80" s="77"/>
      <c r="E80" s="84" t="s">
        <v>253</v>
      </c>
      <c r="F80" s="84" t="s">
        <v>371</v>
      </c>
      <c r="G80" s="77"/>
      <c r="H80" s="336" t="s">
        <v>445</v>
      </c>
      <c r="I80" s="350"/>
      <c r="J80" s="204" t="s">
        <v>296</v>
      </c>
      <c r="K80" s="338" t="s">
        <v>231</v>
      </c>
      <c r="L80" s="339"/>
      <c r="M80" s="77"/>
      <c r="N80" s="84" t="s">
        <v>297</v>
      </c>
      <c r="O80" s="78"/>
      <c r="P80" s="123"/>
    </row>
    <row r="81" spans="1:16" x14ac:dyDescent="0.25">
      <c r="A81" s="105"/>
      <c r="B81" s="323" t="s">
        <v>313</v>
      </c>
      <c r="C81" s="194"/>
      <c r="D81" s="77"/>
      <c r="E81" s="180"/>
      <c r="F81" s="181" t="e">
        <f>HYPERLINK(REPLACE(VLOOKUP(E81,hyper,2,FALSE),1,2,SEZNAMY!$BF$1),1)</f>
        <v>#N/A</v>
      </c>
      <c r="G81" s="77"/>
      <c r="H81" s="351"/>
      <c r="I81" s="352"/>
      <c r="J81" s="102"/>
      <c r="K81" s="326"/>
      <c r="L81" s="327"/>
      <c r="M81" s="77"/>
      <c r="N81" s="194"/>
      <c r="O81" s="78"/>
      <c r="P81" s="123"/>
    </row>
    <row r="82" spans="1:16" x14ac:dyDescent="0.25">
      <c r="A82" s="105"/>
      <c r="B82" s="324"/>
      <c r="C82" s="195"/>
      <c r="D82" s="77"/>
      <c r="E82" s="182"/>
      <c r="F82" s="183" t="e">
        <f>HYPERLINK(REPLACE(VLOOKUP(E82,hyper,2,FALSE),1,2,SEZNAMY!$BF$1),1)</f>
        <v>#N/A</v>
      </c>
      <c r="G82" s="77"/>
      <c r="H82" s="344"/>
      <c r="I82" s="345"/>
      <c r="J82" s="85"/>
      <c r="K82" s="328"/>
      <c r="L82" s="329"/>
      <c r="M82" s="77"/>
      <c r="N82" s="195"/>
      <c r="O82" s="78"/>
      <c r="P82" s="123"/>
    </row>
    <row r="83" spans="1:16" x14ac:dyDescent="0.25">
      <c r="A83" s="105"/>
      <c r="B83" s="324"/>
      <c r="C83" s="195"/>
      <c r="D83" s="77"/>
      <c r="E83" s="182"/>
      <c r="F83" s="183" t="e">
        <f>HYPERLINK(REPLACE(VLOOKUP(E83,hyper,2,FALSE),1,2,SEZNAMY!$BF$1),1)</f>
        <v>#N/A</v>
      </c>
      <c r="G83" s="77"/>
      <c r="H83" s="344"/>
      <c r="I83" s="345"/>
      <c r="J83" s="85"/>
      <c r="K83" s="342"/>
      <c r="L83" s="343"/>
      <c r="M83" s="77"/>
      <c r="N83" s="195"/>
      <c r="O83" s="78"/>
      <c r="P83" s="123"/>
    </row>
    <row r="84" spans="1:16" x14ac:dyDescent="0.25">
      <c r="A84" s="105"/>
      <c r="B84" s="324"/>
      <c r="C84" s="195"/>
      <c r="D84" s="77"/>
      <c r="E84" s="182"/>
      <c r="F84" s="183" t="e">
        <f>HYPERLINK(REPLACE(VLOOKUP(E84,hyper,2,FALSE),1,2,SEZNAMY!$BF$1),1)</f>
        <v>#N/A</v>
      </c>
      <c r="G84" s="77"/>
      <c r="H84" s="344"/>
      <c r="I84" s="345"/>
      <c r="J84" s="85"/>
      <c r="K84" s="328"/>
      <c r="L84" s="329"/>
      <c r="M84" s="77"/>
      <c r="N84" s="195"/>
      <c r="O84" s="78"/>
      <c r="P84" s="123"/>
    </row>
    <row r="85" spans="1:16" x14ac:dyDescent="0.25">
      <c r="A85" s="105"/>
      <c r="B85" s="324"/>
      <c r="C85" s="199"/>
      <c r="D85" s="77"/>
      <c r="E85" s="182"/>
      <c r="F85" s="183" t="e">
        <f>HYPERLINK(REPLACE(VLOOKUP(E85,hyper,2,FALSE),1,2,SEZNAMY!$BF$1),1)</f>
        <v>#N/A</v>
      </c>
      <c r="G85" s="77"/>
      <c r="H85" s="344"/>
      <c r="I85" s="345"/>
      <c r="J85" s="85"/>
      <c r="K85" s="328"/>
      <c r="L85" s="329"/>
      <c r="M85" s="77"/>
      <c r="N85" s="195"/>
      <c r="O85" s="78"/>
      <c r="P85" s="123"/>
    </row>
    <row r="86" spans="1:16" x14ac:dyDescent="0.25">
      <c r="A86" s="105"/>
      <c r="B86" s="324"/>
      <c r="C86" s="199"/>
      <c r="D86" s="77"/>
      <c r="E86" s="182"/>
      <c r="F86" s="183" t="e">
        <f>HYPERLINK(REPLACE(VLOOKUP(E86,hyper,2,FALSE),1,2,SEZNAMY!$BF$1),1)</f>
        <v>#N/A</v>
      </c>
      <c r="G86" s="77"/>
      <c r="H86" s="344"/>
      <c r="I86" s="345"/>
      <c r="J86" s="85"/>
      <c r="K86" s="328"/>
      <c r="L86" s="329"/>
      <c r="M86" s="77"/>
      <c r="N86" s="195"/>
      <c r="O86" s="78"/>
      <c r="P86" s="123"/>
    </row>
    <row r="87" spans="1:16" ht="15.75" thickBot="1" x14ac:dyDescent="0.3">
      <c r="A87" s="105"/>
      <c r="B87" s="325"/>
      <c r="C87" s="199"/>
      <c r="D87" s="77"/>
      <c r="E87" s="182"/>
      <c r="F87" s="183" t="e">
        <f>HYPERLINK(REPLACE(VLOOKUP(E87,hyper,2,FALSE),1,2,SEZNAMY!$BF$1),1)</f>
        <v>#N/A</v>
      </c>
      <c r="G87" s="77"/>
      <c r="H87" s="344"/>
      <c r="I87" s="345"/>
      <c r="J87" s="85"/>
      <c r="K87" s="328"/>
      <c r="L87" s="329"/>
      <c r="M87" s="77"/>
      <c r="N87" s="195"/>
      <c r="O87" s="78"/>
      <c r="P87" s="123"/>
    </row>
    <row r="88" spans="1:16" ht="15.75" thickBot="1" x14ac:dyDescent="0.3">
      <c r="A88" s="105"/>
      <c r="B88" s="97" t="s">
        <v>317</v>
      </c>
      <c r="C88" s="212"/>
      <c r="D88" s="77"/>
      <c r="E88" s="184"/>
      <c r="F88" s="185" t="e">
        <f>HYPERLINK(REPLACE(VLOOKUP(E88,hyper,2,FALSE),1,2,SEZNAMY!$BF$1),1)</f>
        <v>#N/A</v>
      </c>
      <c r="G88" s="77"/>
      <c r="H88" s="353"/>
      <c r="I88" s="354"/>
      <c r="J88" s="101"/>
      <c r="K88" s="340"/>
      <c r="L88" s="341"/>
      <c r="M88" s="77"/>
      <c r="N88" s="196"/>
      <c r="O88" s="78"/>
      <c r="P88" s="123"/>
    </row>
    <row r="89" spans="1:16" ht="6.95" customHeight="1" thickBot="1" x14ac:dyDescent="0.3">
      <c r="A89" s="105"/>
      <c r="B89" s="79"/>
      <c r="C89" s="80"/>
      <c r="D89" s="80"/>
      <c r="E89" s="80"/>
      <c r="F89" s="177"/>
      <c r="G89" s="80"/>
      <c r="H89" s="80"/>
      <c r="I89" s="80"/>
      <c r="J89" s="93"/>
      <c r="K89" s="80"/>
      <c r="L89" s="80"/>
      <c r="M89" s="80"/>
      <c r="N89" s="80"/>
      <c r="O89" s="81"/>
      <c r="P89" s="123"/>
    </row>
    <row r="90" spans="1:16" ht="9" customHeight="1" thickBot="1" x14ac:dyDescent="0.3">
      <c r="A90" s="119"/>
      <c r="B90" s="124"/>
      <c r="C90" s="124"/>
      <c r="D90" s="124"/>
      <c r="E90" s="124"/>
      <c r="F90" s="178"/>
      <c r="G90" s="124"/>
      <c r="H90" s="124"/>
      <c r="I90" s="124"/>
      <c r="J90" s="125"/>
      <c r="K90" s="124"/>
      <c r="L90" s="124"/>
      <c r="M90" s="124"/>
      <c r="N90" s="124"/>
      <c r="O90" s="124"/>
      <c r="P90" s="126"/>
    </row>
    <row r="91" spans="1:16" x14ac:dyDescent="0.25">
      <c r="J91" s="94"/>
    </row>
    <row r="92" spans="1:16" x14ac:dyDescent="0.25">
      <c r="J92" s="94"/>
    </row>
    <row r="93" spans="1:16" x14ac:dyDescent="0.25">
      <c r="J93" s="94"/>
    </row>
    <row r="94" spans="1:16" x14ac:dyDescent="0.25">
      <c r="J94" s="94"/>
    </row>
    <row r="95" spans="1:16" x14ac:dyDescent="0.25">
      <c r="J95" s="94"/>
    </row>
    <row r="96" spans="1:16" x14ac:dyDescent="0.25">
      <c r="J96" s="94"/>
    </row>
    <row r="97" spans="10:10" x14ac:dyDescent="0.25">
      <c r="J97" s="94"/>
    </row>
  </sheetData>
  <mergeCells count="88">
    <mergeCell ref="H88:I88"/>
    <mergeCell ref="K30:N30"/>
    <mergeCell ref="H77:I77"/>
    <mergeCell ref="H78:I78"/>
    <mergeCell ref="H80:I80"/>
    <mergeCell ref="H81:I81"/>
    <mergeCell ref="H82:I82"/>
    <mergeCell ref="H70:I70"/>
    <mergeCell ref="H71:I71"/>
    <mergeCell ref="H73:I73"/>
    <mergeCell ref="H74:I74"/>
    <mergeCell ref="H76:I76"/>
    <mergeCell ref="K57:L57"/>
    <mergeCell ref="K59:L59"/>
    <mergeCell ref="K60:L60"/>
    <mergeCell ref="K62:L62"/>
    <mergeCell ref="C8:C9"/>
    <mergeCell ref="D3:M3"/>
    <mergeCell ref="K31:N31"/>
    <mergeCell ref="L21:N21"/>
    <mergeCell ref="L22:N22"/>
    <mergeCell ref="L24:N24"/>
    <mergeCell ref="L18:N18"/>
    <mergeCell ref="L19:N19"/>
    <mergeCell ref="L20:N20"/>
    <mergeCell ref="L28:N28"/>
    <mergeCell ref="B33:C33"/>
    <mergeCell ref="L25:N25"/>
    <mergeCell ref="L26:N26"/>
    <mergeCell ref="L27:N27"/>
    <mergeCell ref="K49:L49"/>
    <mergeCell ref="K37:L37"/>
    <mergeCell ref="K38:L38"/>
    <mergeCell ref="K39:L39"/>
    <mergeCell ref="K40:L40"/>
    <mergeCell ref="K41:L41"/>
    <mergeCell ref="K42:L42"/>
    <mergeCell ref="K43:L43"/>
    <mergeCell ref="K44:L44"/>
    <mergeCell ref="K46:L46"/>
    <mergeCell ref="K47:L47"/>
    <mergeCell ref="K36:L36"/>
    <mergeCell ref="K50:L50"/>
    <mergeCell ref="K51:L51"/>
    <mergeCell ref="K53:L53"/>
    <mergeCell ref="K54:L54"/>
    <mergeCell ref="K56:L56"/>
    <mergeCell ref="B66:B68"/>
    <mergeCell ref="K66:L66"/>
    <mergeCell ref="K67:L67"/>
    <mergeCell ref="K68:L68"/>
    <mergeCell ref="K63:L63"/>
    <mergeCell ref="H65:I65"/>
    <mergeCell ref="H66:I66"/>
    <mergeCell ref="H67:I67"/>
    <mergeCell ref="H68:I68"/>
    <mergeCell ref="B80:C80"/>
    <mergeCell ref="K80:L80"/>
    <mergeCell ref="K88:L88"/>
    <mergeCell ref="B81:B87"/>
    <mergeCell ref="K81:L81"/>
    <mergeCell ref="K82:L82"/>
    <mergeCell ref="K83:L83"/>
    <mergeCell ref="K84:L84"/>
    <mergeCell ref="K85:L85"/>
    <mergeCell ref="K86:L86"/>
    <mergeCell ref="K87:L87"/>
    <mergeCell ref="H83:I83"/>
    <mergeCell ref="H84:I84"/>
    <mergeCell ref="H85:I85"/>
    <mergeCell ref="H86:I86"/>
    <mergeCell ref="H87:I87"/>
    <mergeCell ref="K48:L48"/>
    <mergeCell ref="K52:L52"/>
    <mergeCell ref="B34:N34"/>
    <mergeCell ref="B35:O35"/>
    <mergeCell ref="B76:B78"/>
    <mergeCell ref="K76:L76"/>
    <mergeCell ref="K77:L77"/>
    <mergeCell ref="K78:L78"/>
    <mergeCell ref="B70:B71"/>
    <mergeCell ref="K70:L70"/>
    <mergeCell ref="K71:L71"/>
    <mergeCell ref="B73:B74"/>
    <mergeCell ref="K73:L73"/>
    <mergeCell ref="K74:L74"/>
    <mergeCell ref="B65:C65"/>
    <mergeCell ref="K65:L65"/>
  </mergeCells>
  <conditionalFormatting sqref="F59:F60 F62:F63 F66:F68 F70:F71 F73:F74 F76:F78 F81:F88 F37:F44 F46:F54 F12:F16 F19:F22 F25:F28 F31 F9 F56:F57">
    <cfRule type="containsErrors" dxfId="61" priority="255">
      <formula>ISERROR(F9)</formula>
    </cfRule>
    <cfRule type="containsText" dxfId="60" priority="256" operator="containsText" text="1">
      <formula>NOT(ISERROR(SEARCH("1",F9)))</formula>
    </cfRule>
  </conditionalFormatting>
  <dataValidations count="9">
    <dataValidation type="list" allowBlank="1" showInputMessage="1" showErrorMessage="1" sqref="J66:J68 J81:J88 J70:J79 J59:J63 J46:J54 J37:J44 J56:J57">
      <formula1>posuz_opatření</formula1>
    </dataValidation>
    <dataValidation type="list" allowBlank="1" showInputMessage="1" showErrorMessage="1" sqref="I59:I63 I37:I57">
      <formula1>VYJÁDŘENÍ</formula1>
    </dataValidation>
    <dataValidation type="list" allowBlank="1" showInputMessage="1" showErrorMessage="1" sqref="E81:E88 E76:E78 E73:E74 E70:E71 E66:E68 E62:E63 E59:E60 E9 E31 E25:E28 E19:E22 E12:E16 E37:E44 E46:E54 E56:E57">
      <formula1>soubory</formula1>
    </dataValidation>
    <dataValidation type="list" allowBlank="1" showInputMessage="1" showErrorMessage="1" sqref="F76:F78 F73:F74 F70:F71 F81:F88 F62:F63 F59:F60 F66:F68 F9 F31 F25:F28 F19:F22 F12:F16 F46:F54 F37:F44 F56:F57">
      <formula1>s</formula1>
    </dataValidation>
    <dataValidation type="list" allowBlank="1" showInputMessage="1" showErrorMessage="1" sqref="L12:L17 H9:L9 H12:J17 K12:K17">
      <formula1>SOULAD</formula1>
    </dataValidation>
    <dataValidation type="list" allowBlank="1" showInputMessage="1" showErrorMessage="1" sqref="N9">
      <formula1>celkové_hodnocení</formula1>
    </dataValidation>
    <dataValidation type="list" allowBlank="1" showInputMessage="1" showErrorMessage="1" sqref="H25:K29 H19:K23">
      <formula1>sbor_zastup</formula1>
    </dataValidation>
    <dataValidation type="list" allowBlank="1" showInputMessage="1" showErrorMessage="1" sqref="H66:I79 H81:I88">
      <formula1>POSKYTNUTÉ</formula1>
    </dataValidation>
    <dataValidation type="list" allowBlank="1" showInputMessage="1" showErrorMessage="1" sqref="H37:H63">
      <formula1>§6</formula1>
    </dataValidation>
  </dataValidations>
  <pageMargins left="0.7" right="0.7" top="0.78740157499999996" bottom="0.78740157499999996"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37"/>
  <sheetViews>
    <sheetView zoomScale="90" zoomScaleNormal="90" workbookViewId="0">
      <selection activeCell="I40" sqref="I40"/>
    </sheetView>
  </sheetViews>
  <sheetFormatPr defaultRowHeight="15" x14ac:dyDescent="0.25"/>
  <cols>
    <col min="1" max="1" width="0.85546875" customWidth="1"/>
    <col min="2" max="2" width="33.5703125" customWidth="1"/>
    <col min="3" max="3" width="0.85546875" customWidth="1"/>
    <col min="4" max="4" width="7.42578125" customWidth="1"/>
    <col min="5" max="5" width="0.85546875" customWidth="1"/>
    <col min="6" max="6" width="46.28515625" style="215" customWidth="1"/>
    <col min="7" max="12" width="15.7109375" customWidth="1"/>
    <col min="13" max="13" width="0.85546875" customWidth="1"/>
  </cols>
  <sheetData>
    <row r="1" spans="1:13" ht="15.75" thickBot="1" x14ac:dyDescent="0.3"/>
    <row r="2" spans="1:13" ht="15.75" thickBot="1" x14ac:dyDescent="0.3">
      <c r="A2" s="43"/>
      <c r="B2" s="44"/>
      <c r="C2" s="44"/>
      <c r="D2" s="44"/>
      <c r="E2" s="44"/>
      <c r="F2" s="216"/>
      <c r="G2" s="44"/>
      <c r="H2" s="44"/>
      <c r="I2" s="44"/>
      <c r="J2" s="44"/>
      <c r="K2" s="44"/>
      <c r="L2" s="44"/>
      <c r="M2" s="45"/>
    </row>
    <row r="3" spans="1:13" ht="24" thickBot="1" x14ac:dyDescent="0.4">
      <c r="A3" s="56"/>
      <c r="B3" s="46"/>
      <c r="C3" s="311" t="s">
        <v>246</v>
      </c>
      <c r="D3" s="312"/>
      <c r="E3" s="312"/>
      <c r="F3" s="312"/>
      <c r="G3" s="312"/>
      <c r="H3" s="312"/>
      <c r="I3" s="312"/>
      <c r="J3" s="312"/>
      <c r="K3" s="313"/>
      <c r="L3" s="46"/>
      <c r="M3" s="57"/>
    </row>
    <row r="4" spans="1:13" ht="9" customHeight="1" thickBot="1" x14ac:dyDescent="0.3">
      <c r="A4" s="56"/>
      <c r="B4" s="46"/>
      <c r="C4" s="44"/>
      <c r="D4" s="46"/>
      <c r="E4" s="46"/>
      <c r="F4" s="217"/>
      <c r="G4" s="46"/>
      <c r="H4" s="46"/>
      <c r="I4" s="46"/>
      <c r="J4" s="46"/>
      <c r="K4" s="46"/>
      <c r="L4" s="46"/>
      <c r="M4" s="57"/>
    </row>
    <row r="5" spans="1:13" ht="15.75" thickBot="1" x14ac:dyDescent="0.3">
      <c r="A5" s="56"/>
      <c r="B5" s="82" t="s">
        <v>365</v>
      </c>
      <c r="C5" s="46"/>
      <c r="D5" s="46"/>
      <c r="E5" s="46"/>
      <c r="F5" s="217"/>
      <c r="G5" s="46"/>
      <c r="H5" s="46"/>
      <c r="I5" s="46"/>
      <c r="J5" s="46"/>
      <c r="K5" s="46"/>
      <c r="L5" s="46"/>
      <c r="M5" s="57"/>
    </row>
    <row r="6" spans="1:13" ht="7.5" customHeight="1" thickBot="1" x14ac:dyDescent="0.3">
      <c r="A6" s="56"/>
      <c r="B6" s="46"/>
      <c r="C6" s="46"/>
      <c r="D6" s="46"/>
      <c r="E6" s="46"/>
      <c r="F6" s="217"/>
      <c r="G6" s="46"/>
      <c r="H6" s="46"/>
      <c r="I6" s="46"/>
      <c r="J6" s="46"/>
      <c r="K6" s="46"/>
      <c r="L6" s="46"/>
      <c r="M6" s="57"/>
    </row>
    <row r="7" spans="1:13" ht="15" customHeight="1" x14ac:dyDescent="0.25">
      <c r="A7" s="56"/>
      <c r="B7" s="309" t="s">
        <v>251</v>
      </c>
      <c r="C7" s="46"/>
      <c r="D7" s="396" t="s">
        <v>371</v>
      </c>
      <c r="E7" s="135"/>
      <c r="F7" s="398" t="s">
        <v>253</v>
      </c>
      <c r="G7" s="391" t="s">
        <v>340</v>
      </c>
      <c r="H7" s="391"/>
      <c r="I7" s="391"/>
      <c r="J7" s="391"/>
      <c r="K7" s="391"/>
      <c r="L7" s="393" t="s">
        <v>272</v>
      </c>
      <c r="M7" s="57"/>
    </row>
    <row r="8" spans="1:13" ht="30" customHeight="1" thickBot="1" x14ac:dyDescent="0.3">
      <c r="A8" s="56"/>
      <c r="B8" s="395"/>
      <c r="C8" s="46"/>
      <c r="D8" s="397"/>
      <c r="E8" s="135"/>
      <c r="F8" s="399"/>
      <c r="G8" s="136" t="s">
        <v>358</v>
      </c>
      <c r="H8" s="136" t="s">
        <v>342</v>
      </c>
      <c r="I8" s="136" t="s">
        <v>338</v>
      </c>
      <c r="J8" s="137" t="s">
        <v>337</v>
      </c>
      <c r="K8" s="136" t="s">
        <v>341</v>
      </c>
      <c r="L8" s="394"/>
      <c r="M8" s="57"/>
    </row>
    <row r="9" spans="1:13" ht="15" customHeight="1" thickBot="1" x14ac:dyDescent="0.3">
      <c r="A9" s="56"/>
      <c r="B9" s="310"/>
      <c r="C9" s="46"/>
      <c r="D9" s="214" t="e">
        <f>HYPERLINK(REPLACE(VLOOKUP(F9,hyper,2,FALSE),1,2,SEZNAMY!$BF$1),1)</f>
        <v>#N/A</v>
      </c>
      <c r="E9" s="46"/>
      <c r="F9" s="133"/>
      <c r="G9" s="144"/>
      <c r="H9" s="144"/>
      <c r="I9" s="144"/>
      <c r="J9" s="144"/>
      <c r="K9" s="144"/>
      <c r="L9" s="134"/>
      <c r="M9" s="57"/>
    </row>
    <row r="10" spans="1:13" ht="8.1" customHeight="1" thickBot="1" x14ac:dyDescent="0.3">
      <c r="A10" s="56"/>
      <c r="B10" s="46"/>
      <c r="C10" s="46"/>
      <c r="D10" s="44"/>
      <c r="E10" s="46"/>
      <c r="F10" s="217"/>
      <c r="G10" s="46"/>
      <c r="H10" s="46"/>
      <c r="I10" s="46"/>
      <c r="J10" s="46"/>
      <c r="K10" s="46"/>
      <c r="L10" s="46"/>
      <c r="M10" s="57"/>
    </row>
    <row r="11" spans="1:13" ht="15" customHeight="1" x14ac:dyDescent="0.25">
      <c r="A11" s="56"/>
      <c r="B11" s="309" t="s">
        <v>254</v>
      </c>
      <c r="C11" s="46"/>
      <c r="D11" s="396" t="s">
        <v>371</v>
      </c>
      <c r="E11" s="135"/>
      <c r="F11" s="398" t="s">
        <v>253</v>
      </c>
      <c r="G11" s="391" t="s">
        <v>340</v>
      </c>
      <c r="H11" s="391"/>
      <c r="I11" s="391"/>
      <c r="J11" s="391"/>
      <c r="K11" s="391"/>
      <c r="L11" s="393" t="s">
        <v>272</v>
      </c>
      <c r="M11" s="57"/>
    </row>
    <row r="12" spans="1:13" ht="30" customHeight="1" thickBot="1" x14ac:dyDescent="0.3">
      <c r="A12" s="56"/>
      <c r="B12" s="395"/>
      <c r="C12" s="46"/>
      <c r="D12" s="397"/>
      <c r="E12" s="135"/>
      <c r="F12" s="399"/>
      <c r="G12" s="138" t="s">
        <v>343</v>
      </c>
      <c r="H12" s="138" t="s">
        <v>344</v>
      </c>
      <c r="I12" s="138" t="s">
        <v>338</v>
      </c>
      <c r="J12" s="138" t="s">
        <v>337</v>
      </c>
      <c r="K12" s="138" t="s">
        <v>345</v>
      </c>
      <c r="L12" s="394"/>
      <c r="M12" s="57"/>
    </row>
    <row r="13" spans="1:13" ht="15" customHeight="1" thickBot="1" x14ac:dyDescent="0.3">
      <c r="A13" s="56"/>
      <c r="B13" s="310"/>
      <c r="C13" s="46"/>
      <c r="D13" s="214" t="e">
        <f>HYPERLINK(REPLACE(VLOOKUP(F13,hyper,2,FALSE),1,2,SEZNAMY!$BF$1),1)</f>
        <v>#N/A</v>
      </c>
      <c r="E13" s="46"/>
      <c r="F13" s="133"/>
      <c r="G13" s="144"/>
      <c r="H13" s="143"/>
      <c r="I13" s="143"/>
      <c r="J13" s="144"/>
      <c r="K13" s="143"/>
      <c r="L13" s="134"/>
      <c r="M13" s="57"/>
    </row>
    <row r="14" spans="1:13" ht="8.1" customHeight="1" thickBot="1" x14ac:dyDescent="0.3">
      <c r="A14" s="56"/>
      <c r="B14" s="46"/>
      <c r="C14" s="46"/>
      <c r="D14" s="46"/>
      <c r="E14" s="46"/>
      <c r="F14" s="217"/>
      <c r="G14" s="46"/>
      <c r="H14" s="46"/>
      <c r="I14" s="46"/>
      <c r="J14" s="46"/>
      <c r="K14" s="46"/>
      <c r="L14" s="46"/>
      <c r="M14" s="57"/>
    </row>
    <row r="15" spans="1:13" ht="15" customHeight="1" x14ac:dyDescent="0.25">
      <c r="A15" s="56"/>
      <c r="B15" s="309" t="s">
        <v>255</v>
      </c>
      <c r="C15" s="46"/>
      <c r="D15" s="396" t="s">
        <v>371</v>
      </c>
      <c r="E15" s="135"/>
      <c r="F15" s="398" t="s">
        <v>253</v>
      </c>
      <c r="G15" s="391" t="s">
        <v>256</v>
      </c>
      <c r="H15" s="391"/>
      <c r="I15" s="391"/>
      <c r="J15" s="391"/>
      <c r="K15" s="391"/>
      <c r="L15" s="393" t="s">
        <v>272</v>
      </c>
      <c r="M15" s="57"/>
    </row>
    <row r="16" spans="1:13" ht="31.5" customHeight="1" thickBot="1" x14ac:dyDescent="0.3">
      <c r="A16" s="56"/>
      <c r="B16" s="395"/>
      <c r="C16" s="46"/>
      <c r="D16" s="397"/>
      <c r="E16" s="135"/>
      <c r="F16" s="399"/>
      <c r="G16" s="136" t="s">
        <v>346</v>
      </c>
      <c r="H16" s="136" t="s">
        <v>347</v>
      </c>
      <c r="I16" s="136" t="s">
        <v>348</v>
      </c>
      <c r="J16" s="136" t="s">
        <v>350</v>
      </c>
      <c r="K16" s="136" t="s">
        <v>349</v>
      </c>
      <c r="L16" s="394"/>
      <c r="M16" s="57"/>
    </row>
    <row r="17" spans="1:14" ht="15" customHeight="1" thickBot="1" x14ac:dyDescent="0.3">
      <c r="A17" s="56"/>
      <c r="B17" s="310"/>
      <c r="C17" s="46"/>
      <c r="D17" s="214" t="e">
        <f>HYPERLINK(REPLACE(VLOOKUP(F17,hyper,2,FALSE),1,2,SEZNAMY!$BF$1),1)</f>
        <v>#N/A</v>
      </c>
      <c r="E17" s="46"/>
      <c r="F17" s="133"/>
      <c r="G17" s="144"/>
      <c r="H17" s="144"/>
      <c r="I17" s="144"/>
      <c r="J17" s="144"/>
      <c r="K17" s="144"/>
      <c r="L17" s="134"/>
      <c r="M17" s="148"/>
    </row>
    <row r="18" spans="1:14" ht="8.1" customHeight="1" thickBot="1" x14ac:dyDescent="0.3">
      <c r="A18" s="58"/>
      <c r="B18" s="59"/>
      <c r="C18" s="59"/>
      <c r="D18" s="59"/>
      <c r="E18" s="59"/>
      <c r="F18" s="218"/>
      <c r="G18" s="59"/>
      <c r="H18" s="59"/>
      <c r="I18" s="59"/>
      <c r="J18" s="59"/>
      <c r="K18" s="59"/>
      <c r="L18" s="59"/>
      <c r="M18" s="60"/>
    </row>
    <row r="19" spans="1:14" ht="6.95" customHeight="1" thickBot="1" x14ac:dyDescent="0.3"/>
    <row r="20" spans="1:14" ht="6.95" customHeight="1" thickBot="1" x14ac:dyDescent="0.3">
      <c r="A20" s="47"/>
      <c r="B20" s="48"/>
      <c r="C20" s="48"/>
      <c r="D20" s="48"/>
      <c r="E20" s="48"/>
      <c r="F20" s="219"/>
      <c r="G20" s="48"/>
      <c r="H20" s="48"/>
      <c r="I20" s="48"/>
      <c r="J20" s="48"/>
      <c r="K20" s="48"/>
      <c r="L20" s="48"/>
      <c r="M20" s="49"/>
    </row>
    <row r="21" spans="1:14" ht="15.75" thickBot="1" x14ac:dyDescent="0.3">
      <c r="A21" s="50"/>
      <c r="B21" s="82" t="s">
        <v>366</v>
      </c>
      <c r="C21" s="51"/>
      <c r="D21" s="51"/>
      <c r="E21" s="51"/>
      <c r="F21" s="145"/>
      <c r="G21" s="51"/>
      <c r="H21" s="51"/>
      <c r="I21" s="51"/>
      <c r="J21" s="51"/>
      <c r="K21" s="51"/>
      <c r="L21" s="51"/>
      <c r="M21" s="52"/>
    </row>
    <row r="22" spans="1:14" ht="6.95" customHeight="1" thickBot="1" x14ac:dyDescent="0.3">
      <c r="A22" s="50"/>
      <c r="B22" s="51"/>
      <c r="C22" s="51"/>
      <c r="D22" s="51"/>
      <c r="E22" s="51"/>
      <c r="F22" s="145"/>
      <c r="G22" s="51"/>
      <c r="H22" s="51"/>
      <c r="I22" s="51"/>
      <c r="J22" s="51"/>
      <c r="K22" s="51"/>
      <c r="L22" s="51"/>
      <c r="M22" s="52"/>
    </row>
    <row r="23" spans="1:14" ht="15.75" thickBot="1" x14ac:dyDescent="0.3">
      <c r="A23" s="50"/>
      <c r="B23" s="95" t="s">
        <v>289</v>
      </c>
      <c r="C23" s="51"/>
      <c r="D23" s="100" t="s">
        <v>371</v>
      </c>
      <c r="E23" s="51"/>
      <c r="F23" s="173" t="s">
        <v>253</v>
      </c>
      <c r="G23" s="150"/>
      <c r="H23" s="388" t="s">
        <v>352</v>
      </c>
      <c r="I23" s="389"/>
      <c r="J23" s="390"/>
      <c r="K23" s="392" t="s">
        <v>272</v>
      </c>
      <c r="L23" s="393"/>
      <c r="M23" s="52"/>
    </row>
    <row r="24" spans="1:14" ht="33.75" customHeight="1" thickBot="1" x14ac:dyDescent="0.3">
      <c r="A24" s="50"/>
      <c r="B24" s="127" t="s">
        <v>332</v>
      </c>
      <c r="C24" s="62"/>
      <c r="D24" s="181" t="e">
        <f>HYPERLINK(REPLACE(VLOOKUP(F24,hyper,2,FALSE),1,2,SEZNAMY!$BF$1),1)</f>
        <v>#N/A</v>
      </c>
      <c r="E24" s="51"/>
      <c r="F24" s="154"/>
      <c r="G24" s="167"/>
      <c r="H24" s="326"/>
      <c r="I24" s="326"/>
      <c r="J24" s="326"/>
      <c r="K24" s="400"/>
      <c r="L24" s="401"/>
      <c r="M24" s="52"/>
    </row>
    <row r="25" spans="1:14" ht="30.75" thickBot="1" x14ac:dyDescent="0.3">
      <c r="A25" s="50"/>
      <c r="B25" s="128" t="s">
        <v>333</v>
      </c>
      <c r="C25" s="51"/>
      <c r="D25" s="181" t="e">
        <f>HYPERLINK(REPLACE(VLOOKUP(F25,hyper,2,FALSE),1,2,SEZNAMY!$BF$1),1)</f>
        <v>#N/A</v>
      </c>
      <c r="E25" s="51"/>
      <c r="F25" s="155"/>
      <c r="G25" s="169"/>
      <c r="H25" s="328"/>
      <c r="I25" s="328"/>
      <c r="J25" s="328"/>
      <c r="K25" s="402"/>
      <c r="L25" s="403"/>
      <c r="M25" s="52"/>
    </row>
    <row r="26" spans="1:14" ht="30.75" thickBot="1" x14ac:dyDescent="0.3">
      <c r="A26" s="50"/>
      <c r="B26" s="128" t="s">
        <v>334</v>
      </c>
      <c r="C26" s="51"/>
      <c r="D26" s="181" t="e">
        <f>HYPERLINK(REPLACE(VLOOKUP(F26,hyper,2,FALSE),1,2,SEZNAMY!$BF$1),1)</f>
        <v>#N/A</v>
      </c>
      <c r="E26" s="51"/>
      <c r="F26" s="155"/>
      <c r="G26" s="169"/>
      <c r="H26" s="328"/>
      <c r="I26" s="328"/>
      <c r="J26" s="328"/>
      <c r="K26" s="402"/>
      <c r="L26" s="403"/>
      <c r="M26" s="52"/>
    </row>
    <row r="27" spans="1:14" ht="30.75" thickBot="1" x14ac:dyDescent="0.3">
      <c r="A27" s="50"/>
      <c r="B27" s="128" t="s">
        <v>335</v>
      </c>
      <c r="C27" s="51"/>
      <c r="D27" s="181" t="e">
        <f>HYPERLINK(REPLACE(VLOOKUP(F27,hyper,2,FALSE),1,2,SEZNAMY!$BF$1),1)</f>
        <v>#N/A</v>
      </c>
      <c r="E27" s="51"/>
      <c r="F27" s="155"/>
      <c r="G27" s="169"/>
      <c r="H27" s="328"/>
      <c r="I27" s="328"/>
      <c r="J27" s="328"/>
      <c r="K27" s="402"/>
      <c r="L27" s="403"/>
      <c r="M27" s="52"/>
    </row>
    <row r="28" spans="1:14" ht="30.75" thickBot="1" x14ac:dyDescent="0.3">
      <c r="A28" s="50"/>
      <c r="B28" s="129" t="s">
        <v>336</v>
      </c>
      <c r="C28" s="51"/>
      <c r="D28" s="181" t="e">
        <f>HYPERLINK(REPLACE(VLOOKUP(F28,hyper,2,FALSE),1,2,SEZNAMY!$BF$1),1)</f>
        <v>#N/A</v>
      </c>
      <c r="E28" s="51"/>
      <c r="F28" s="186"/>
      <c r="G28" s="171"/>
      <c r="H28" s="330"/>
      <c r="I28" s="330"/>
      <c r="J28" s="330"/>
      <c r="K28" s="340"/>
      <c r="L28" s="341"/>
      <c r="M28" s="52"/>
    </row>
    <row r="29" spans="1:14" ht="6.75" customHeight="1" thickBot="1" x14ac:dyDescent="0.3">
      <c r="A29" s="53"/>
      <c r="B29" s="54"/>
      <c r="C29" s="54"/>
      <c r="D29" s="54"/>
      <c r="E29" s="54"/>
      <c r="F29" s="220"/>
      <c r="G29" s="54"/>
      <c r="H29" s="54"/>
      <c r="I29" s="54"/>
      <c r="J29" s="54"/>
      <c r="K29" s="54"/>
      <c r="L29" s="54"/>
      <c r="M29" s="55"/>
    </row>
    <row r="30" spans="1:14" ht="6.95" customHeight="1" thickBot="1" x14ac:dyDescent="0.3"/>
    <row r="31" spans="1:14" ht="8.1" customHeight="1" thickBot="1" x14ac:dyDescent="0.3">
      <c r="A31" s="65"/>
      <c r="B31" s="66"/>
      <c r="C31" s="66"/>
      <c r="D31" s="66"/>
      <c r="E31" s="66"/>
      <c r="F31" s="221"/>
      <c r="G31" s="67"/>
      <c r="H31" s="66"/>
      <c r="I31" s="66"/>
      <c r="J31" s="66"/>
      <c r="K31" s="66"/>
      <c r="L31" s="66"/>
      <c r="M31" s="67"/>
      <c r="N31" s="8"/>
    </row>
    <row r="32" spans="1:14" ht="30" customHeight="1" thickBot="1" x14ac:dyDescent="0.3">
      <c r="A32" s="68"/>
      <c r="B32" s="130" t="s">
        <v>283</v>
      </c>
      <c r="C32" s="69"/>
      <c r="D32" s="100" t="s">
        <v>371</v>
      </c>
      <c r="E32" s="139"/>
      <c r="F32" s="173" t="s">
        <v>253</v>
      </c>
      <c r="G32" s="150"/>
      <c r="H32" s="392" t="s">
        <v>290</v>
      </c>
      <c r="I32" s="392"/>
      <c r="J32" s="392"/>
      <c r="K32" s="392" t="s">
        <v>239</v>
      </c>
      <c r="L32" s="393"/>
      <c r="M32" s="83"/>
      <c r="N32" s="8"/>
    </row>
    <row r="33" spans="1:14" ht="15" customHeight="1" thickBot="1" x14ac:dyDescent="0.3">
      <c r="A33" s="68"/>
      <c r="B33" s="131" t="s">
        <v>284</v>
      </c>
      <c r="C33" s="69"/>
      <c r="D33" s="181" t="e">
        <f>HYPERLINK(REPLACE(VLOOKUP(F33,hyper,2,FALSE),1,2,SEZNAMY!$BF$1),1)</f>
        <v>#N/A</v>
      </c>
      <c r="E33" s="69"/>
      <c r="F33" s="222"/>
      <c r="G33" s="151"/>
      <c r="H33" s="359"/>
      <c r="I33" s="359"/>
      <c r="J33" s="359"/>
      <c r="K33" s="326"/>
      <c r="L33" s="327"/>
      <c r="M33" s="83"/>
      <c r="N33" s="8"/>
    </row>
    <row r="34" spans="1:14" ht="15.75" thickBot="1" x14ac:dyDescent="0.3">
      <c r="A34" s="68"/>
      <c r="B34" s="132" t="s">
        <v>285</v>
      </c>
      <c r="C34" s="69"/>
      <c r="D34" s="181" t="e">
        <f>HYPERLINK(REPLACE(VLOOKUP(F34,hyper,2,FALSE),1,2,SEZNAMY!$BF$1),1)</f>
        <v>#N/A</v>
      </c>
      <c r="E34" s="69"/>
      <c r="F34" s="223"/>
      <c r="G34" s="149"/>
      <c r="H34" s="355"/>
      <c r="I34" s="355"/>
      <c r="J34" s="355"/>
      <c r="K34" s="328"/>
      <c r="L34" s="329"/>
      <c r="M34" s="83"/>
      <c r="N34" s="8"/>
    </row>
    <row r="35" spans="1:14" ht="15.75" thickBot="1" x14ac:dyDescent="0.3">
      <c r="A35" s="68"/>
      <c r="B35" s="132" t="s">
        <v>286</v>
      </c>
      <c r="C35" s="69"/>
      <c r="D35" s="181" t="e">
        <f>HYPERLINK(REPLACE(VLOOKUP(F35,hyper,2,FALSE),1,2,SEZNAMY!$BF$1),1)</f>
        <v>#N/A</v>
      </c>
      <c r="E35" s="69"/>
      <c r="F35" s="223"/>
      <c r="G35" s="149"/>
      <c r="H35" s="355"/>
      <c r="I35" s="355"/>
      <c r="J35" s="355"/>
      <c r="K35" s="328"/>
      <c r="L35" s="329"/>
      <c r="M35" s="83"/>
      <c r="N35" s="8"/>
    </row>
    <row r="36" spans="1:14" ht="15.75" thickBot="1" x14ac:dyDescent="0.3">
      <c r="A36" s="68"/>
      <c r="B36" s="132" t="s">
        <v>351</v>
      </c>
      <c r="C36" s="69"/>
      <c r="D36" s="181" t="e">
        <f>HYPERLINK(REPLACE(VLOOKUP(F36,hyper,2,FALSE),1,2,SEZNAMY!$BF$1),1)</f>
        <v>#N/A</v>
      </c>
      <c r="E36" s="69"/>
      <c r="F36" s="224"/>
      <c r="G36" s="152"/>
      <c r="H36" s="348"/>
      <c r="I36" s="348"/>
      <c r="J36" s="348"/>
      <c r="K36" s="330"/>
      <c r="L36" s="331"/>
      <c r="M36" s="83"/>
      <c r="N36" s="8"/>
    </row>
    <row r="37" spans="1:14" ht="8.1" customHeight="1" thickBot="1" x14ac:dyDescent="0.3">
      <c r="A37" s="70"/>
      <c r="B37" s="71"/>
      <c r="C37" s="71"/>
      <c r="D37" s="71"/>
      <c r="E37" s="71"/>
      <c r="F37" s="225"/>
      <c r="G37" s="71"/>
      <c r="H37" s="71"/>
      <c r="I37" s="71"/>
      <c r="J37" s="71"/>
      <c r="K37" s="71"/>
      <c r="L37" s="71"/>
      <c r="M37" s="72"/>
      <c r="N37" s="8"/>
    </row>
  </sheetData>
  <mergeCells count="38">
    <mergeCell ref="K36:L36"/>
    <mergeCell ref="K32:L32"/>
    <mergeCell ref="K33:L33"/>
    <mergeCell ref="K34:L34"/>
    <mergeCell ref="K35:L35"/>
    <mergeCell ref="K24:L24"/>
    <mergeCell ref="K25:L25"/>
    <mergeCell ref="K26:L26"/>
    <mergeCell ref="K27:L27"/>
    <mergeCell ref="K28:L28"/>
    <mergeCell ref="B7:B9"/>
    <mergeCell ref="B11:B13"/>
    <mergeCell ref="B15:B17"/>
    <mergeCell ref="D7:D8"/>
    <mergeCell ref="F7:F8"/>
    <mergeCell ref="D11:D12"/>
    <mergeCell ref="F11:F12"/>
    <mergeCell ref="D15:D16"/>
    <mergeCell ref="F15:F16"/>
    <mergeCell ref="H32:J32"/>
    <mergeCell ref="H33:J33"/>
    <mergeCell ref="H34:J34"/>
    <mergeCell ref="H35:J35"/>
    <mergeCell ref="H36:J36"/>
    <mergeCell ref="H24:J24"/>
    <mergeCell ref="H25:J25"/>
    <mergeCell ref="H26:J26"/>
    <mergeCell ref="H27:J27"/>
    <mergeCell ref="H28:J28"/>
    <mergeCell ref="H23:J23"/>
    <mergeCell ref="C3:K3"/>
    <mergeCell ref="G7:K7"/>
    <mergeCell ref="G11:K11"/>
    <mergeCell ref="G15:K15"/>
    <mergeCell ref="K23:L23"/>
    <mergeCell ref="L7:L8"/>
    <mergeCell ref="L11:L12"/>
    <mergeCell ref="L15:L16"/>
  </mergeCells>
  <conditionalFormatting sqref="D17 D13">
    <cfRule type="containsErrors" dxfId="59" priority="69">
      <formula>ISERROR(D13)</formula>
    </cfRule>
    <cfRule type="containsText" dxfId="58" priority="70" operator="containsText" text="1">
      <formula>NOT(ISERROR(SEARCH("1",D13)))</formula>
    </cfRule>
  </conditionalFormatting>
  <conditionalFormatting sqref="D33:D36">
    <cfRule type="containsErrors" dxfId="57" priority="7">
      <formula>ISERROR(D33)</formula>
    </cfRule>
    <cfRule type="containsText" dxfId="56" priority="8" operator="containsText" text="1">
      <formula>NOT(ISERROR(SEARCH("1",D33)))</formula>
    </cfRule>
  </conditionalFormatting>
  <conditionalFormatting sqref="D24:D28">
    <cfRule type="containsErrors" dxfId="55" priority="37">
      <formula>ISERROR(D24)</formula>
    </cfRule>
    <cfRule type="containsText" dxfId="54" priority="38" operator="containsText" text="1">
      <formula>NOT(ISERROR(SEARCH("1",D24)))</formula>
    </cfRule>
  </conditionalFormatting>
  <conditionalFormatting sqref="D24:D28">
    <cfRule type="containsErrors" dxfId="53" priority="35">
      <formula>ISERROR(D24)</formula>
    </cfRule>
    <cfRule type="containsText" dxfId="52" priority="36" operator="containsText" text="1">
      <formula>NOT(ISERROR(SEARCH("1",D24)))</formula>
    </cfRule>
  </conditionalFormatting>
  <conditionalFormatting sqref="D24:D28">
    <cfRule type="containsErrors" dxfId="51" priority="33">
      <formula>ISERROR(D24)</formula>
    </cfRule>
    <cfRule type="containsText" dxfId="50" priority="34" operator="containsText" text="1">
      <formula>NOT(ISERROR(SEARCH("1",D24)))</formula>
    </cfRule>
  </conditionalFormatting>
  <conditionalFormatting sqref="D24:D28">
    <cfRule type="containsErrors" dxfId="49" priority="31">
      <formula>ISERROR(D24)</formula>
    </cfRule>
    <cfRule type="containsText" dxfId="48" priority="32" operator="containsText" text="1">
      <formula>NOT(ISERROR(SEARCH("1",D24)))</formula>
    </cfRule>
  </conditionalFormatting>
  <conditionalFormatting sqref="D24:D28">
    <cfRule type="containsErrors" dxfId="47" priority="29">
      <formula>ISERROR(D24)</formula>
    </cfRule>
    <cfRule type="containsText" dxfId="46" priority="30" operator="containsText" text="1">
      <formula>NOT(ISERROR(SEARCH("1",D24)))</formula>
    </cfRule>
  </conditionalFormatting>
  <conditionalFormatting sqref="D24:D28">
    <cfRule type="containsErrors" dxfId="45" priority="27">
      <formula>ISERROR(D24)</formula>
    </cfRule>
    <cfRule type="containsText" dxfId="44" priority="28" operator="containsText" text="1">
      <formula>NOT(ISERROR(SEARCH("1",D24)))</formula>
    </cfRule>
  </conditionalFormatting>
  <conditionalFormatting sqref="D24:D28">
    <cfRule type="containsErrors" dxfId="43" priority="25">
      <formula>ISERROR(D24)</formula>
    </cfRule>
    <cfRule type="containsText" dxfId="42" priority="26" operator="containsText" text="1">
      <formula>NOT(ISERROR(SEARCH("1",D24)))</formula>
    </cfRule>
  </conditionalFormatting>
  <conditionalFormatting sqref="D24:D28">
    <cfRule type="containsErrors" dxfId="41" priority="23">
      <formula>ISERROR(D24)</formula>
    </cfRule>
    <cfRule type="containsText" dxfId="40" priority="24" operator="containsText" text="1">
      <formula>NOT(ISERROR(SEARCH("1",D24)))</formula>
    </cfRule>
  </conditionalFormatting>
  <conditionalFormatting sqref="D33:D36">
    <cfRule type="containsErrors" dxfId="39" priority="21">
      <formula>ISERROR(D33)</formula>
    </cfRule>
    <cfRule type="containsText" dxfId="38" priority="22" operator="containsText" text="1">
      <formula>NOT(ISERROR(SEARCH("1",D33)))</formula>
    </cfRule>
  </conditionalFormatting>
  <conditionalFormatting sqref="D33:D36">
    <cfRule type="containsErrors" dxfId="37" priority="19">
      <formula>ISERROR(D33)</formula>
    </cfRule>
    <cfRule type="containsText" dxfId="36" priority="20" operator="containsText" text="1">
      <formula>NOT(ISERROR(SEARCH("1",D33)))</formula>
    </cfRule>
  </conditionalFormatting>
  <conditionalFormatting sqref="D33:D36">
    <cfRule type="containsErrors" dxfId="35" priority="17">
      <formula>ISERROR(D33)</formula>
    </cfRule>
    <cfRule type="containsText" dxfId="34" priority="18" operator="containsText" text="1">
      <formula>NOT(ISERROR(SEARCH("1",D33)))</formula>
    </cfRule>
  </conditionalFormatting>
  <conditionalFormatting sqref="D33:D36">
    <cfRule type="containsErrors" dxfId="33" priority="15">
      <formula>ISERROR(D33)</formula>
    </cfRule>
    <cfRule type="containsText" dxfId="32" priority="16" operator="containsText" text="1">
      <formula>NOT(ISERROR(SEARCH("1",D33)))</formula>
    </cfRule>
  </conditionalFormatting>
  <conditionalFormatting sqref="D33:D36">
    <cfRule type="containsErrors" dxfId="31" priority="13">
      <formula>ISERROR(D33)</formula>
    </cfRule>
    <cfRule type="containsText" dxfId="30" priority="14" operator="containsText" text="1">
      <formula>NOT(ISERROR(SEARCH("1",D33)))</formula>
    </cfRule>
  </conditionalFormatting>
  <conditionalFormatting sqref="D33:D36">
    <cfRule type="containsErrors" dxfId="29" priority="11">
      <formula>ISERROR(D33)</formula>
    </cfRule>
    <cfRule type="containsText" dxfId="28" priority="12" operator="containsText" text="1">
      <formula>NOT(ISERROR(SEARCH("1",D33)))</formula>
    </cfRule>
  </conditionalFormatting>
  <conditionalFormatting sqref="D33:D36">
    <cfRule type="containsErrors" dxfId="27" priority="9">
      <formula>ISERROR(D33)</formula>
    </cfRule>
    <cfRule type="containsText" dxfId="26" priority="10" operator="containsText" text="1">
      <formula>NOT(ISERROR(SEARCH("1",D33)))</formula>
    </cfRule>
  </conditionalFormatting>
  <conditionalFormatting sqref="D9">
    <cfRule type="containsErrors" dxfId="25" priority="5">
      <formula>ISERROR(D9)</formula>
    </cfRule>
    <cfRule type="containsText" dxfId="24" priority="6" operator="containsText" text="1">
      <formula>NOT(ISERROR(SEARCH("1",D9)))</formula>
    </cfRule>
  </conditionalFormatting>
  <conditionalFormatting sqref="D9">
    <cfRule type="containsErrors" dxfId="23" priority="3">
      <formula>ISERROR(D9)</formula>
    </cfRule>
    <cfRule type="containsText" dxfId="22" priority="4" operator="containsText" text="1">
      <formula>NOT(ISERROR(SEARCH("1",D9)))</formula>
    </cfRule>
  </conditionalFormatting>
  <conditionalFormatting sqref="D9">
    <cfRule type="containsErrors" dxfId="21" priority="1">
      <formula>ISERROR(D9)</formula>
    </cfRule>
    <cfRule type="containsText" dxfId="20" priority="2" operator="containsText" text="1">
      <formula>NOT(ISERROR(SEARCH("1",D9)))</formula>
    </cfRule>
  </conditionalFormatting>
  <dataValidations count="4">
    <dataValidation type="list" allowBlank="1" showInputMessage="1" showErrorMessage="1" sqref="D29">
      <formula1>typ_souboru</formula1>
    </dataValidation>
    <dataValidation type="list" allowBlank="1" showInputMessage="1" showErrorMessage="1" sqref="F29:G29">
      <formula1>VYJÁDŘENÍ</formula1>
    </dataValidation>
    <dataValidation type="list" allowBlank="1" showInputMessage="1" showErrorMessage="1" sqref="H24:J28 G17:K17 G13:K13 G9:K9 Q9">
      <formula1>zpracováno_ts</formula1>
    </dataValidation>
    <dataValidation type="list" allowBlank="1" showInputMessage="1" showErrorMessage="1" sqref="F24:F28 F33:F36 F17 F13 F9">
      <formula1>soubory</formula1>
    </dataValidation>
  </dataValidations>
  <pageMargins left="0.7" right="0.7" top="0.78740157499999996" bottom="0.78740157499999996" header="0.3" footer="0.3"/>
  <pageSetup paperSize="9" orientation="portrait" horizontalDpi="300" verticalDpi="300" copies="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35"/>
  <sheetViews>
    <sheetView workbookViewId="0">
      <selection activeCell="L8" sqref="L8"/>
    </sheetView>
  </sheetViews>
  <sheetFormatPr defaultRowHeight="15" x14ac:dyDescent="0.25"/>
  <cols>
    <col min="1" max="1" width="1.7109375" customWidth="1"/>
    <col min="2" max="2" width="0.85546875" customWidth="1"/>
    <col min="3" max="3" width="29.85546875" customWidth="1"/>
    <col min="4" max="4" width="0.85546875" customWidth="1"/>
    <col min="5" max="5" width="7.28515625" customWidth="1"/>
    <col min="6" max="6" width="0.85546875" customWidth="1"/>
    <col min="7" max="7" width="69.140625" customWidth="1"/>
    <col min="8" max="9" width="10.7109375" customWidth="1"/>
    <col min="10" max="10" width="12" bestFit="1" customWidth="1"/>
    <col min="11" max="11" width="0.85546875" customWidth="1"/>
    <col min="12" max="12" width="22.140625" customWidth="1"/>
    <col min="13" max="13" width="0.85546875" customWidth="1"/>
    <col min="14" max="14" width="1.7109375" customWidth="1"/>
  </cols>
  <sheetData>
    <row r="1" spans="1:14" ht="15.75" thickBot="1" x14ac:dyDescent="0.3">
      <c r="A1" s="104"/>
      <c r="B1" s="120"/>
      <c r="C1" s="120"/>
      <c r="D1" s="120"/>
      <c r="E1" s="120"/>
      <c r="F1" s="120"/>
      <c r="G1" s="120"/>
      <c r="H1" s="120"/>
      <c r="I1" s="120"/>
      <c r="J1" s="120"/>
      <c r="K1" s="120"/>
      <c r="L1" s="120"/>
      <c r="M1" s="120"/>
      <c r="N1" s="122"/>
    </row>
    <row r="2" spans="1:14" ht="15.75" thickBot="1" x14ac:dyDescent="0.3">
      <c r="A2" s="105"/>
      <c r="B2" s="43"/>
      <c r="C2" s="44"/>
      <c r="D2" s="44"/>
      <c r="E2" s="44"/>
      <c r="F2" s="44"/>
      <c r="G2" s="44"/>
      <c r="H2" s="44"/>
      <c r="I2" s="44"/>
      <c r="J2" s="44"/>
      <c r="K2" s="44"/>
      <c r="L2" s="44"/>
      <c r="M2" s="45"/>
      <c r="N2" s="123"/>
    </row>
    <row r="3" spans="1:14" ht="24" thickBot="1" x14ac:dyDescent="0.4">
      <c r="A3" s="105"/>
      <c r="B3" s="56"/>
      <c r="C3" s="46"/>
      <c r="D3" s="311" t="s">
        <v>278</v>
      </c>
      <c r="E3" s="312"/>
      <c r="F3" s="312"/>
      <c r="G3" s="312"/>
      <c r="H3" s="312"/>
      <c r="I3" s="312"/>
      <c r="J3" s="312"/>
      <c r="K3" s="313"/>
      <c r="L3" s="46"/>
      <c r="M3" s="57"/>
      <c r="N3" s="123"/>
    </row>
    <row r="4" spans="1:14" ht="9" customHeight="1" thickBot="1" x14ac:dyDescent="0.3">
      <c r="A4" s="105"/>
      <c r="B4" s="56"/>
      <c r="C4" s="46"/>
      <c r="D4" s="44"/>
      <c r="E4" s="46"/>
      <c r="F4" s="46"/>
      <c r="G4" s="46"/>
      <c r="H4" s="46"/>
      <c r="I4" s="46"/>
      <c r="J4" s="46"/>
      <c r="K4" s="46"/>
      <c r="L4" s="46"/>
      <c r="M4" s="57"/>
      <c r="N4" s="123"/>
    </row>
    <row r="5" spans="1:14" ht="15.75" thickBot="1" x14ac:dyDescent="0.3">
      <c r="A5" s="105"/>
      <c r="B5" s="56"/>
      <c r="C5" s="82" t="s">
        <v>245</v>
      </c>
      <c r="D5" s="46"/>
      <c r="E5" s="46"/>
      <c r="F5" s="46"/>
      <c r="G5" s="46"/>
      <c r="H5" s="46"/>
      <c r="I5" s="46"/>
      <c r="J5" s="46"/>
      <c r="K5" s="46"/>
      <c r="L5" s="46"/>
      <c r="M5" s="57"/>
      <c r="N5" s="123"/>
    </row>
    <row r="6" spans="1:14" ht="7.5" customHeight="1" thickBot="1" x14ac:dyDescent="0.3">
      <c r="A6" s="105"/>
      <c r="B6" s="56"/>
      <c r="C6" s="46"/>
      <c r="D6" s="46"/>
      <c r="E6" s="46"/>
      <c r="F6" s="46"/>
      <c r="G6" s="46"/>
      <c r="H6" s="46"/>
      <c r="I6" s="46"/>
      <c r="J6" s="46"/>
      <c r="K6" s="46"/>
      <c r="L6" s="46"/>
      <c r="M6" s="57"/>
      <c r="N6" s="123"/>
    </row>
    <row r="7" spans="1:14" ht="15" customHeight="1" thickBot="1" x14ac:dyDescent="0.3">
      <c r="A7" s="105"/>
      <c r="B7" s="56"/>
      <c r="C7" s="61" t="s">
        <v>373</v>
      </c>
      <c r="D7" s="46"/>
      <c r="E7" s="100" t="s">
        <v>371</v>
      </c>
      <c r="F7" s="46"/>
      <c r="G7" s="140" t="s">
        <v>253</v>
      </c>
      <c r="H7" s="408" t="s">
        <v>272</v>
      </c>
      <c r="I7" s="408"/>
      <c r="J7" s="408"/>
      <c r="K7" s="46"/>
      <c r="L7" s="141" t="s">
        <v>339</v>
      </c>
      <c r="M7" s="57"/>
      <c r="N7" s="123"/>
    </row>
    <row r="8" spans="1:14" x14ac:dyDescent="0.25">
      <c r="A8" s="105"/>
      <c r="B8" s="56"/>
      <c r="C8" s="233" t="s">
        <v>273</v>
      </c>
      <c r="D8" s="46"/>
      <c r="E8" s="227" t="e">
        <f>HYPERLINK(REPLACE(VLOOKUP(G8,hyper,2,FALSE),1,2,SEZNAMY!$BF$1),1)</f>
        <v>#N/A</v>
      </c>
      <c r="F8" s="46"/>
      <c r="G8" s="154"/>
      <c r="H8" s="373"/>
      <c r="I8" s="373"/>
      <c r="J8" s="374"/>
      <c r="K8" s="46"/>
      <c r="L8" s="113"/>
      <c r="M8" s="57"/>
      <c r="N8" s="123"/>
    </row>
    <row r="9" spans="1:14" ht="15" customHeight="1" x14ac:dyDescent="0.25">
      <c r="A9" s="105"/>
      <c r="B9" s="56"/>
      <c r="C9" s="234" t="s">
        <v>274</v>
      </c>
      <c r="D9" s="46"/>
      <c r="E9" s="228" t="e">
        <f>HYPERLINK(REPLACE(VLOOKUP(G9,hyper,2,FALSE),1,2,SEZNAMY!$BF$1),1)</f>
        <v>#N/A</v>
      </c>
      <c r="F9" s="46"/>
      <c r="G9" s="230"/>
      <c r="H9" s="404"/>
      <c r="I9" s="404"/>
      <c r="J9" s="405"/>
      <c r="K9" s="46"/>
      <c r="L9" s="231"/>
      <c r="M9" s="57"/>
      <c r="N9" s="123"/>
    </row>
    <row r="10" spans="1:14" x14ac:dyDescent="0.25">
      <c r="A10" s="105"/>
      <c r="B10" s="56"/>
      <c r="C10" s="234" t="s">
        <v>275</v>
      </c>
      <c r="D10" s="46"/>
      <c r="E10" s="228" t="e">
        <f>HYPERLINK(REPLACE(VLOOKUP(G10,hyper,2,FALSE),1,2,SEZNAMY!$BF$1),1)</f>
        <v>#N/A</v>
      </c>
      <c r="F10" s="46"/>
      <c r="G10" s="155"/>
      <c r="H10" s="406"/>
      <c r="I10" s="406"/>
      <c r="J10" s="407"/>
      <c r="K10" s="46"/>
      <c r="L10" s="115"/>
      <c r="M10" s="57"/>
      <c r="N10" s="123"/>
    </row>
    <row r="11" spans="1:14" ht="15.75" thickBot="1" x14ac:dyDescent="0.3">
      <c r="A11" s="105"/>
      <c r="B11" s="56"/>
      <c r="C11" s="235" t="s">
        <v>276</v>
      </c>
      <c r="D11" s="46"/>
      <c r="E11" s="229" t="e">
        <f>HYPERLINK(REPLACE(VLOOKUP(G11,hyper,2,FALSE),1,2,SEZNAMY!$BF$1),1)</f>
        <v>#N/A</v>
      </c>
      <c r="F11" s="46"/>
      <c r="G11" s="186"/>
      <c r="H11" s="418"/>
      <c r="I11" s="418"/>
      <c r="J11" s="419"/>
      <c r="K11" s="46"/>
      <c r="L11" s="116"/>
      <c r="M11" s="57"/>
      <c r="N11" s="123"/>
    </row>
    <row r="12" spans="1:14" ht="8.1" customHeight="1" thickBot="1" x14ac:dyDescent="0.3">
      <c r="A12" s="105"/>
      <c r="B12" s="56"/>
      <c r="C12" s="46"/>
      <c r="D12" s="46"/>
      <c r="E12" s="46"/>
      <c r="F12" s="46"/>
      <c r="G12" s="46"/>
      <c r="H12" s="46"/>
      <c r="I12" s="46"/>
      <c r="J12" s="46"/>
      <c r="K12" s="46"/>
      <c r="L12" s="46"/>
      <c r="M12" s="57"/>
      <c r="N12" s="123"/>
    </row>
    <row r="13" spans="1:14" ht="15" customHeight="1" thickBot="1" x14ac:dyDescent="0.3">
      <c r="A13" s="105"/>
      <c r="B13" s="56"/>
      <c r="C13" s="61" t="s">
        <v>372</v>
      </c>
      <c r="D13" s="46"/>
      <c r="E13" s="100" t="s">
        <v>371</v>
      </c>
      <c r="F13" s="46"/>
      <c r="G13" s="140" t="s">
        <v>253</v>
      </c>
      <c r="H13" s="408" t="s">
        <v>272</v>
      </c>
      <c r="I13" s="408"/>
      <c r="J13" s="408"/>
      <c r="K13" s="46"/>
      <c r="L13" s="142" t="s">
        <v>339</v>
      </c>
      <c r="M13" s="57"/>
      <c r="N13" s="123"/>
    </row>
    <row r="14" spans="1:14" x14ac:dyDescent="0.25">
      <c r="A14" s="105"/>
      <c r="B14" s="56"/>
      <c r="C14" s="233" t="s">
        <v>273</v>
      </c>
      <c r="D14" s="46"/>
      <c r="E14" s="227" t="e">
        <f>HYPERLINK(REPLACE(VLOOKUP(G14,hyper,2,FALSE),1,2,SEZNAMY!$BF$1),1)</f>
        <v>#N/A</v>
      </c>
      <c r="F14" s="46"/>
      <c r="G14" s="154"/>
      <c r="H14" s="373"/>
      <c r="I14" s="373"/>
      <c r="J14" s="374"/>
      <c r="K14" s="46"/>
      <c r="L14" s="113"/>
      <c r="M14" s="57"/>
      <c r="N14" s="123"/>
    </row>
    <row r="15" spans="1:14" x14ac:dyDescent="0.25">
      <c r="A15" s="105"/>
      <c r="B15" s="56"/>
      <c r="C15" s="234" t="s">
        <v>274</v>
      </c>
      <c r="D15" s="46"/>
      <c r="E15" s="228" t="e">
        <f>HYPERLINK(REPLACE(VLOOKUP(G15,hyper,2,FALSE),1,2,SEZNAMY!$BF$1),1)</f>
        <v>#N/A</v>
      </c>
      <c r="F15" s="46"/>
      <c r="G15" s="155"/>
      <c r="H15" s="406"/>
      <c r="I15" s="406"/>
      <c r="J15" s="407"/>
      <c r="K15" s="46"/>
      <c r="L15" s="115"/>
      <c r="M15" s="57"/>
      <c r="N15" s="123"/>
    </row>
    <row r="16" spans="1:14" x14ac:dyDescent="0.25">
      <c r="A16" s="105"/>
      <c r="B16" s="56"/>
      <c r="C16" s="234" t="s">
        <v>275</v>
      </c>
      <c r="D16" s="46"/>
      <c r="E16" s="228" t="e">
        <f>HYPERLINK(REPLACE(VLOOKUP(G16,hyper,2,FALSE),1,2,SEZNAMY!$BF$1),1)</f>
        <v>#N/A</v>
      </c>
      <c r="F16" s="46"/>
      <c r="G16" s="155"/>
      <c r="H16" s="406"/>
      <c r="I16" s="406"/>
      <c r="J16" s="407"/>
      <c r="K16" s="46"/>
      <c r="L16" s="115"/>
      <c r="M16" s="57"/>
      <c r="N16" s="123"/>
    </row>
    <row r="17" spans="1:14" ht="15.75" thickBot="1" x14ac:dyDescent="0.3">
      <c r="A17" s="105"/>
      <c r="B17" s="56"/>
      <c r="C17" s="235" t="s">
        <v>276</v>
      </c>
      <c r="D17" s="46"/>
      <c r="E17" s="229" t="e">
        <f>HYPERLINK(REPLACE(VLOOKUP(G17,hyper,2,FALSE),1,2,SEZNAMY!$BF$1),1)</f>
        <v>#N/A</v>
      </c>
      <c r="F17" s="46"/>
      <c r="G17" s="186"/>
      <c r="H17" s="418"/>
      <c r="I17" s="418"/>
      <c r="J17" s="419"/>
      <c r="K17" s="46"/>
      <c r="L17" s="116"/>
      <c r="M17" s="57"/>
      <c r="N17" s="123"/>
    </row>
    <row r="18" spans="1:14" ht="8.25" customHeight="1" thickBot="1" x14ac:dyDescent="0.3">
      <c r="A18" s="105"/>
      <c r="B18" s="58"/>
      <c r="C18" s="59"/>
      <c r="D18" s="59"/>
      <c r="E18" s="59"/>
      <c r="F18" s="59"/>
      <c r="G18" s="59"/>
      <c r="H18" s="59"/>
      <c r="I18" s="59"/>
      <c r="J18" s="59"/>
      <c r="K18" s="59"/>
      <c r="L18" s="59"/>
      <c r="M18" s="60"/>
      <c r="N18" s="123"/>
    </row>
    <row r="19" spans="1:14" ht="15.75" thickBot="1" x14ac:dyDescent="0.3">
      <c r="A19" s="105"/>
      <c r="B19" s="106"/>
      <c r="C19" s="106"/>
      <c r="D19" s="106"/>
      <c r="E19" s="106"/>
      <c r="F19" s="106"/>
      <c r="G19" s="106"/>
      <c r="H19" s="106"/>
      <c r="I19" s="106"/>
      <c r="J19" s="106"/>
      <c r="K19" s="106"/>
      <c r="L19" s="106"/>
      <c r="M19" s="106"/>
      <c r="N19" s="123"/>
    </row>
    <row r="20" spans="1:14" ht="9" customHeight="1" thickBot="1" x14ac:dyDescent="0.3">
      <c r="A20" s="105"/>
      <c r="B20" s="47"/>
      <c r="C20" s="48"/>
      <c r="D20" s="48"/>
      <c r="E20" s="48"/>
      <c r="F20" s="48"/>
      <c r="G20" s="48"/>
      <c r="H20" s="48"/>
      <c r="I20" s="48"/>
      <c r="J20" s="48"/>
      <c r="K20" s="48"/>
      <c r="L20" s="48"/>
      <c r="M20" s="49"/>
      <c r="N20" s="123"/>
    </row>
    <row r="21" spans="1:14" ht="15.75" thickBot="1" x14ac:dyDescent="0.3">
      <c r="A21" s="105"/>
      <c r="B21" s="50"/>
      <c r="C21" s="82" t="s">
        <v>277</v>
      </c>
      <c r="D21" s="51"/>
      <c r="E21" s="51"/>
      <c r="F21" s="51"/>
      <c r="G21" s="51"/>
      <c r="H21" s="51"/>
      <c r="I21" s="51"/>
      <c r="J21" s="51"/>
      <c r="K21" s="51"/>
      <c r="L21" s="51"/>
      <c r="M21" s="52"/>
      <c r="N21" s="123"/>
    </row>
    <row r="22" spans="1:14" ht="8.1" customHeight="1" thickBot="1" x14ac:dyDescent="0.3">
      <c r="A22" s="105"/>
      <c r="B22" s="50"/>
      <c r="C22" s="51"/>
      <c r="D22" s="51"/>
      <c r="E22" s="51"/>
      <c r="F22" s="51"/>
      <c r="G22" s="51"/>
      <c r="H22" s="51"/>
      <c r="I22" s="51"/>
      <c r="J22" s="51"/>
      <c r="K22" s="51"/>
      <c r="L22" s="51"/>
      <c r="M22" s="52"/>
      <c r="N22" s="123"/>
    </row>
    <row r="23" spans="1:14" ht="15" customHeight="1" thickBot="1" x14ac:dyDescent="0.3">
      <c r="A23" s="105"/>
      <c r="B23" s="50"/>
      <c r="C23" s="61" t="s">
        <v>247</v>
      </c>
      <c r="D23" s="51"/>
      <c r="E23" s="100" t="s">
        <v>371</v>
      </c>
      <c r="F23" s="51"/>
      <c r="G23" s="140" t="s">
        <v>253</v>
      </c>
      <c r="H23" s="408" t="s">
        <v>272</v>
      </c>
      <c r="I23" s="408"/>
      <c r="J23" s="408"/>
      <c r="K23" s="51"/>
      <c r="L23" s="142" t="s">
        <v>339</v>
      </c>
      <c r="M23" s="52"/>
      <c r="N23" s="123"/>
    </row>
    <row r="24" spans="1:14" x14ac:dyDescent="0.25">
      <c r="A24" s="105"/>
      <c r="B24" s="50"/>
      <c r="C24" s="233" t="s">
        <v>279</v>
      </c>
      <c r="D24" s="51"/>
      <c r="E24" s="227" t="e">
        <f>HYPERLINK(REPLACE(VLOOKUP(G24,hyper,2,FALSE),1,2,SEZNAMY!$BF$1),1)</f>
        <v>#N/A</v>
      </c>
      <c r="F24" s="51"/>
      <c r="G24" s="154"/>
      <c r="H24" s="409"/>
      <c r="I24" s="410"/>
      <c r="J24" s="411"/>
      <c r="K24" s="51"/>
      <c r="L24" s="113"/>
      <c r="M24" s="52"/>
      <c r="N24" s="123"/>
    </row>
    <row r="25" spans="1:14" x14ac:dyDescent="0.25">
      <c r="A25" s="105"/>
      <c r="B25" s="50"/>
      <c r="C25" s="234" t="s">
        <v>280</v>
      </c>
      <c r="D25" s="51"/>
      <c r="E25" s="228" t="e">
        <f>HYPERLINK(REPLACE(VLOOKUP(G25,hyper,2,FALSE),1,2,SEZNAMY!$BF$1),1)</f>
        <v>#N/A</v>
      </c>
      <c r="F25" s="51"/>
      <c r="G25" s="155"/>
      <c r="H25" s="412"/>
      <c r="I25" s="413"/>
      <c r="J25" s="414"/>
      <c r="K25" s="51"/>
      <c r="L25" s="232"/>
      <c r="M25" s="52"/>
      <c r="N25" s="123"/>
    </row>
    <row r="26" spans="1:14" x14ac:dyDescent="0.25">
      <c r="A26" s="105"/>
      <c r="B26" s="50"/>
      <c r="C26" s="234" t="s">
        <v>281</v>
      </c>
      <c r="D26" s="51"/>
      <c r="E26" s="228" t="e">
        <f>HYPERLINK(REPLACE(VLOOKUP(G26,hyper,2,FALSE),1,2,SEZNAMY!$BF$1),1)</f>
        <v>#N/A</v>
      </c>
      <c r="F26" s="51"/>
      <c r="G26" s="155"/>
      <c r="H26" s="415"/>
      <c r="I26" s="416"/>
      <c r="J26" s="417"/>
      <c r="K26" s="51"/>
      <c r="L26" s="115"/>
      <c r="M26" s="52"/>
      <c r="N26" s="123"/>
    </row>
    <row r="27" spans="1:14" ht="15.75" thickBot="1" x14ac:dyDescent="0.3">
      <c r="A27" s="105"/>
      <c r="B27" s="50"/>
      <c r="C27" s="235" t="s">
        <v>282</v>
      </c>
      <c r="D27" s="51"/>
      <c r="E27" s="229" t="e">
        <f>HYPERLINK(REPLACE(VLOOKUP(G27,hyper,2,FALSE),1,2,SEZNAMY!$BF$1),1)</f>
        <v>#N/A</v>
      </c>
      <c r="F27" s="51"/>
      <c r="G27" s="186"/>
      <c r="H27" s="357"/>
      <c r="I27" s="420"/>
      <c r="J27" s="358"/>
      <c r="K27" s="145"/>
      <c r="L27" s="116"/>
      <c r="M27" s="52"/>
      <c r="N27" s="123"/>
    </row>
    <row r="28" spans="1:14" ht="8.1" customHeight="1" thickBot="1" x14ac:dyDescent="0.3">
      <c r="A28" s="105"/>
      <c r="B28" s="50"/>
      <c r="C28" s="62"/>
      <c r="D28" s="51"/>
      <c r="E28" s="63"/>
      <c r="F28" s="51"/>
      <c r="G28" s="63"/>
      <c r="H28" s="64"/>
      <c r="I28" s="64"/>
      <c r="J28" s="64"/>
      <c r="K28" s="51"/>
      <c r="L28" s="51"/>
      <c r="M28" s="52"/>
      <c r="N28" s="123"/>
    </row>
    <row r="29" spans="1:14" ht="15" customHeight="1" thickBot="1" x14ac:dyDescent="0.3">
      <c r="A29" s="105"/>
      <c r="B29" s="50"/>
      <c r="C29" s="61" t="s">
        <v>248</v>
      </c>
      <c r="D29" s="51"/>
      <c r="E29" s="100" t="s">
        <v>371</v>
      </c>
      <c r="F29" s="51"/>
      <c r="G29" s="140" t="s">
        <v>253</v>
      </c>
      <c r="H29" s="408" t="s">
        <v>272</v>
      </c>
      <c r="I29" s="408"/>
      <c r="J29" s="408"/>
      <c r="K29" s="51"/>
      <c r="L29" s="142" t="s">
        <v>339</v>
      </c>
      <c r="M29" s="52"/>
      <c r="N29" s="123"/>
    </row>
    <row r="30" spans="1:14" x14ac:dyDescent="0.25">
      <c r="A30" s="105"/>
      <c r="B30" s="50"/>
      <c r="C30" s="233" t="s">
        <v>273</v>
      </c>
      <c r="D30" s="51"/>
      <c r="E30" s="227" t="e">
        <f>HYPERLINK(REPLACE(VLOOKUP(G30,hyper,2,FALSE),1,2,SEZNAMY!$BF$1),1)</f>
        <v>#N/A</v>
      </c>
      <c r="F30" s="51"/>
      <c r="G30" s="154"/>
      <c r="H30" s="373"/>
      <c r="I30" s="373"/>
      <c r="J30" s="374"/>
      <c r="K30" s="51"/>
      <c r="L30" s="113"/>
      <c r="M30" s="52"/>
      <c r="N30" s="123"/>
    </row>
    <row r="31" spans="1:14" x14ac:dyDescent="0.25">
      <c r="A31" s="105"/>
      <c r="B31" s="50"/>
      <c r="C31" s="234" t="s">
        <v>274</v>
      </c>
      <c r="D31" s="51"/>
      <c r="E31" s="228" t="e">
        <f>HYPERLINK(REPLACE(VLOOKUP(G31,hyper,2,FALSE),1,2,SEZNAMY!$BF$1),1)</f>
        <v>#N/A</v>
      </c>
      <c r="F31" s="51"/>
      <c r="G31" s="155"/>
      <c r="H31" s="421"/>
      <c r="I31" s="421"/>
      <c r="J31" s="422"/>
      <c r="K31" s="51"/>
      <c r="L31" s="232"/>
      <c r="M31" s="52"/>
      <c r="N31" s="123"/>
    </row>
    <row r="32" spans="1:14" x14ac:dyDescent="0.25">
      <c r="A32" s="105"/>
      <c r="B32" s="50"/>
      <c r="C32" s="234" t="s">
        <v>275</v>
      </c>
      <c r="D32" s="51"/>
      <c r="E32" s="228" t="e">
        <f>HYPERLINK(REPLACE(VLOOKUP(G32,hyper,2,FALSE),1,2,SEZNAMY!$BF$1),1)</f>
        <v>#N/A</v>
      </c>
      <c r="F32" s="51"/>
      <c r="G32" s="155"/>
      <c r="H32" s="406"/>
      <c r="I32" s="406"/>
      <c r="J32" s="407"/>
      <c r="K32" s="51"/>
      <c r="L32" s="115"/>
      <c r="M32" s="52"/>
      <c r="N32" s="123"/>
    </row>
    <row r="33" spans="1:14" ht="15.75" thickBot="1" x14ac:dyDescent="0.3">
      <c r="A33" s="105"/>
      <c r="B33" s="50"/>
      <c r="C33" s="235" t="s">
        <v>276</v>
      </c>
      <c r="D33" s="51"/>
      <c r="E33" s="229" t="e">
        <f>HYPERLINK(REPLACE(VLOOKUP(G33,hyper,2,FALSE),1,2,SEZNAMY!$BF$1),1)</f>
        <v>#N/A</v>
      </c>
      <c r="F33" s="51"/>
      <c r="G33" s="186"/>
      <c r="H33" s="418"/>
      <c r="I33" s="418"/>
      <c r="J33" s="419"/>
      <c r="K33" s="51"/>
      <c r="L33" s="116"/>
      <c r="M33" s="52"/>
      <c r="N33" s="123"/>
    </row>
    <row r="34" spans="1:14" ht="8.1" customHeight="1" thickBot="1" x14ac:dyDescent="0.3">
      <c r="A34" s="105"/>
      <c r="B34" s="53"/>
      <c r="C34" s="54"/>
      <c r="D34" s="54"/>
      <c r="E34" s="54"/>
      <c r="F34" s="54"/>
      <c r="G34" s="54"/>
      <c r="H34" s="54"/>
      <c r="I34" s="54"/>
      <c r="J34" s="54"/>
      <c r="K34" s="54"/>
      <c r="L34" s="54"/>
      <c r="M34" s="55"/>
      <c r="N34" s="123"/>
    </row>
    <row r="35" spans="1:14" ht="6.95" customHeight="1" thickBot="1" x14ac:dyDescent="0.3">
      <c r="A35" s="119"/>
      <c r="B35" s="124"/>
      <c r="C35" s="124"/>
      <c r="D35" s="124"/>
      <c r="E35" s="124"/>
      <c r="F35" s="124"/>
      <c r="G35" s="124"/>
      <c r="H35" s="124"/>
      <c r="I35" s="124"/>
      <c r="J35" s="124"/>
      <c r="K35" s="124"/>
      <c r="L35" s="124"/>
      <c r="M35" s="124"/>
      <c r="N35" s="126"/>
    </row>
  </sheetData>
  <mergeCells count="21">
    <mergeCell ref="H32:J32"/>
    <mergeCell ref="H33:J33"/>
    <mergeCell ref="H27:J27"/>
    <mergeCell ref="H30:J30"/>
    <mergeCell ref="H31:J31"/>
    <mergeCell ref="H9:J9"/>
    <mergeCell ref="H15:J15"/>
    <mergeCell ref="D3:K3"/>
    <mergeCell ref="H7:J7"/>
    <mergeCell ref="H29:J29"/>
    <mergeCell ref="H24:J24"/>
    <mergeCell ref="H25:J25"/>
    <mergeCell ref="H26:J26"/>
    <mergeCell ref="H8:J8"/>
    <mergeCell ref="H10:J10"/>
    <mergeCell ref="H13:J13"/>
    <mergeCell ref="H23:J23"/>
    <mergeCell ref="H11:J11"/>
    <mergeCell ref="H14:J14"/>
    <mergeCell ref="H16:J16"/>
    <mergeCell ref="H17:J17"/>
  </mergeCells>
  <conditionalFormatting sqref="E8">
    <cfRule type="containsErrors" dxfId="19" priority="19">
      <formula>ISERROR(E8)</formula>
    </cfRule>
    <cfRule type="containsText" dxfId="18" priority="20" operator="containsText" text="1">
      <formula>NOT(ISERROR(SEARCH("1",E8)))</formula>
    </cfRule>
  </conditionalFormatting>
  <conditionalFormatting sqref="E8">
    <cfRule type="containsErrors" dxfId="17" priority="17">
      <formula>ISERROR(E8)</formula>
    </cfRule>
    <cfRule type="containsText" dxfId="16" priority="18" operator="containsText" text="1">
      <formula>NOT(ISERROR(SEARCH("1",E8)))</formula>
    </cfRule>
  </conditionalFormatting>
  <conditionalFormatting sqref="E9:E11">
    <cfRule type="containsErrors" dxfId="15" priority="15">
      <formula>ISERROR(E9)</formula>
    </cfRule>
    <cfRule type="containsText" dxfId="14" priority="16" operator="containsText" text="1">
      <formula>NOT(ISERROR(SEARCH("1",E9)))</formula>
    </cfRule>
  </conditionalFormatting>
  <conditionalFormatting sqref="E9:E11">
    <cfRule type="containsErrors" dxfId="13" priority="13">
      <formula>ISERROR(E9)</formula>
    </cfRule>
    <cfRule type="containsText" dxfId="12" priority="14" operator="containsText" text="1">
      <formula>NOT(ISERROR(SEARCH("1",E9)))</formula>
    </cfRule>
  </conditionalFormatting>
  <conditionalFormatting sqref="E14:E17">
    <cfRule type="containsErrors" dxfId="11" priority="11">
      <formula>ISERROR(E14)</formula>
    </cfRule>
    <cfRule type="containsText" dxfId="10" priority="12" operator="containsText" text="1">
      <formula>NOT(ISERROR(SEARCH("1",E14)))</formula>
    </cfRule>
  </conditionalFormatting>
  <conditionalFormatting sqref="E14:E17">
    <cfRule type="containsErrors" dxfId="9" priority="9">
      <formula>ISERROR(E14)</formula>
    </cfRule>
    <cfRule type="containsText" dxfId="8" priority="10" operator="containsText" text="1">
      <formula>NOT(ISERROR(SEARCH("1",E14)))</formula>
    </cfRule>
  </conditionalFormatting>
  <conditionalFormatting sqref="E24:E27">
    <cfRule type="containsErrors" dxfId="7" priority="7">
      <formula>ISERROR(E24)</formula>
    </cfRule>
    <cfRule type="containsText" dxfId="6" priority="8" operator="containsText" text="1">
      <formula>NOT(ISERROR(SEARCH("1",E24)))</formula>
    </cfRule>
  </conditionalFormatting>
  <conditionalFormatting sqref="E24:E27">
    <cfRule type="containsErrors" dxfId="5" priority="5">
      <formula>ISERROR(E24)</formula>
    </cfRule>
    <cfRule type="containsText" dxfId="4" priority="6" operator="containsText" text="1">
      <formula>NOT(ISERROR(SEARCH("1",E24)))</formula>
    </cfRule>
  </conditionalFormatting>
  <conditionalFormatting sqref="E30:E33">
    <cfRule type="containsErrors" dxfId="3" priority="3">
      <formula>ISERROR(E30)</formula>
    </cfRule>
    <cfRule type="containsText" dxfId="2" priority="4" operator="containsText" text="1">
      <formula>NOT(ISERROR(SEARCH("1",E30)))</formula>
    </cfRule>
  </conditionalFormatting>
  <conditionalFormatting sqref="E30:E33">
    <cfRule type="containsErrors" dxfId="1" priority="1">
      <formula>ISERROR(E30)</formula>
    </cfRule>
    <cfRule type="containsText" dxfId="0" priority="2" operator="containsText" text="1">
      <formula>NOT(ISERROR(SEARCH("1",E30)))</formula>
    </cfRule>
  </conditionalFormatting>
  <dataValidations count="3">
    <dataValidation type="list" allowBlank="1" showInputMessage="1" showErrorMessage="1" sqref="G34 G28">
      <formula1>VYJÁDŘENÍ</formula1>
    </dataValidation>
    <dataValidation type="list" allowBlank="1" showInputMessage="1" showErrorMessage="1" sqref="L24:L27 L8:L11 L14:L17 L30:L33">
      <formula1>celkové_hodnocení</formula1>
    </dataValidation>
    <dataValidation type="list" allowBlank="1" showInputMessage="1" showErrorMessage="1" sqref="G8:G11 G14:G17 G24:G27 G30:G33">
      <formula1>soubory</formula1>
    </dataValidation>
  </dataValidations>
  <pageMargins left="0.7" right="0.7" top="0.78740157499999996" bottom="0.78740157499999996" header="0.3" footer="0.3"/>
  <pageSetup paperSize="9" orientation="portrait" horizontalDpi="300" verticalDpi="300" copies="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73"/>
  <sheetViews>
    <sheetView workbookViewId="0">
      <selection activeCell="A22" sqref="A22"/>
    </sheetView>
  </sheetViews>
  <sheetFormatPr defaultRowHeight="15" x14ac:dyDescent="0.25"/>
  <cols>
    <col min="1" max="1" width="48.140625" customWidth="1"/>
    <col min="3" max="3" width="35" style="10" customWidth="1"/>
    <col min="4" max="4" width="129.5703125" style="10" bestFit="1" customWidth="1"/>
    <col min="6" max="6" width="12.7109375" bestFit="1" customWidth="1"/>
    <col min="8" max="8" width="18.28515625" bestFit="1" customWidth="1"/>
    <col min="10" max="10" width="25" bestFit="1" customWidth="1"/>
    <col min="12" max="12" width="21.5703125" bestFit="1" customWidth="1"/>
    <col min="14" max="14" width="30.85546875" bestFit="1" customWidth="1"/>
    <col min="19" max="19" width="20.5703125" bestFit="1" customWidth="1"/>
    <col min="20" max="20" width="8" customWidth="1"/>
    <col min="22" max="22" width="11.140625" bestFit="1" customWidth="1"/>
    <col min="24" max="24" width="11.28515625" bestFit="1" customWidth="1"/>
    <col min="25" max="25" width="3.42578125" customWidth="1"/>
    <col min="26" max="26" width="13.85546875" bestFit="1" customWidth="1"/>
    <col min="27" max="27" width="3.28515625" customWidth="1"/>
    <col min="28" max="28" width="19.5703125" customWidth="1"/>
    <col min="29" max="29" width="2.42578125" customWidth="1"/>
    <col min="30" max="30" width="15.85546875" bestFit="1" customWidth="1"/>
    <col min="31" max="31" width="3.28515625" customWidth="1"/>
    <col min="33" max="33" width="3.140625" customWidth="1"/>
    <col min="34" max="34" width="18.85546875" bestFit="1" customWidth="1"/>
    <col min="35" max="35" width="1.5703125" customWidth="1"/>
    <col min="36" max="36" width="18.28515625" bestFit="1" customWidth="1"/>
    <col min="37" max="37" width="15.5703125" bestFit="1" customWidth="1"/>
    <col min="38" max="38" width="2" customWidth="1"/>
    <col min="40" max="40" width="1.42578125" style="8" customWidth="1"/>
    <col min="41" max="41" width="14" bestFit="1" customWidth="1"/>
    <col min="42" max="42" width="1.5703125" customWidth="1"/>
    <col min="43" max="43" width="30.140625" customWidth="1"/>
    <col min="44" max="44" width="2.5703125" style="8" customWidth="1"/>
    <col min="45" max="45" width="30.140625" customWidth="1"/>
    <col min="46" max="46" width="2.28515625" customWidth="1"/>
    <col min="47" max="47" width="17" bestFit="1" customWidth="1"/>
    <col min="48" max="48" width="2.42578125" customWidth="1"/>
    <col min="49" max="49" width="18" customWidth="1"/>
    <col min="50" max="50" width="2.7109375" customWidth="1"/>
    <col min="51" max="51" width="15.85546875" customWidth="1"/>
    <col min="52" max="52" width="1.85546875" customWidth="1"/>
    <col min="53" max="53" width="17.140625" customWidth="1"/>
    <col min="54" max="54" width="2" customWidth="1"/>
    <col min="55" max="55" width="29.140625" customWidth="1"/>
    <col min="56" max="56" width="3" customWidth="1"/>
    <col min="57" max="57" width="40.140625" style="187" customWidth="1"/>
    <col min="58" max="58" width="33.140625" style="189" customWidth="1"/>
    <col min="59" max="59" width="13.140625" customWidth="1"/>
    <col min="60" max="60" width="27.5703125" customWidth="1"/>
  </cols>
  <sheetData>
    <row r="1" spans="1:60" ht="30.75" thickBot="1" x14ac:dyDescent="0.3">
      <c r="A1" s="1" t="s">
        <v>8</v>
      </c>
      <c r="B1" s="1"/>
      <c r="C1" s="9" t="s">
        <v>38</v>
      </c>
      <c r="D1" s="9" t="s">
        <v>122</v>
      </c>
      <c r="E1" s="1"/>
      <c r="F1" s="1" t="s">
        <v>0</v>
      </c>
      <c r="G1" s="1"/>
      <c r="H1" s="1" t="s">
        <v>41</v>
      </c>
      <c r="I1" s="1"/>
      <c r="J1" s="1" t="s">
        <v>47</v>
      </c>
      <c r="K1" s="1"/>
      <c r="L1" s="1" t="s">
        <v>49</v>
      </c>
      <c r="M1" s="1"/>
      <c r="N1" s="1" t="s">
        <v>57</v>
      </c>
      <c r="O1" s="1"/>
      <c r="P1" s="1" t="s">
        <v>128</v>
      </c>
      <c r="Q1" s="1"/>
      <c r="R1" s="1"/>
      <c r="S1" s="1" t="s">
        <v>130</v>
      </c>
      <c r="T1" s="1"/>
      <c r="V1" s="9" t="s">
        <v>158</v>
      </c>
      <c r="X1" s="9" t="s">
        <v>164</v>
      </c>
      <c r="Z1" s="9" t="s">
        <v>168</v>
      </c>
      <c r="AB1" s="9" t="s">
        <v>177</v>
      </c>
      <c r="AD1" s="9" t="s">
        <v>181</v>
      </c>
      <c r="AF1" s="9" t="s">
        <v>185</v>
      </c>
      <c r="AH1" s="9" t="s">
        <v>188</v>
      </c>
      <c r="AJ1" s="9" t="s">
        <v>196</v>
      </c>
      <c r="AK1" s="9" t="s">
        <v>201</v>
      </c>
      <c r="AM1" s="9" t="s">
        <v>213</v>
      </c>
      <c r="AN1" s="251"/>
      <c r="AO1" s="9" t="s">
        <v>442</v>
      </c>
      <c r="AQ1" s="9" t="s">
        <v>220</v>
      </c>
      <c r="AR1" s="251"/>
      <c r="AS1" s="9" t="s">
        <v>443</v>
      </c>
      <c r="AU1" s="9" t="s">
        <v>257</v>
      </c>
      <c r="AW1" s="9" t="s">
        <v>266</v>
      </c>
      <c r="AY1" s="9" t="s">
        <v>299</v>
      </c>
      <c r="BA1" s="9" t="s">
        <v>322</v>
      </c>
      <c r="BC1" s="9" t="s">
        <v>353</v>
      </c>
      <c r="BE1" s="187" t="s">
        <v>369</v>
      </c>
      <c r="BF1" s="226" t="s">
        <v>408</v>
      </c>
      <c r="BH1" t="s">
        <v>374</v>
      </c>
    </row>
    <row r="2" spans="1:60" ht="15.75" thickBot="1" x14ac:dyDescent="0.3">
      <c r="A2" s="294" t="s">
        <v>471</v>
      </c>
      <c r="C2" s="12" t="s">
        <v>13</v>
      </c>
      <c r="D2" s="12" t="s">
        <v>80</v>
      </c>
      <c r="F2" t="s">
        <v>458</v>
      </c>
      <c r="H2" s="8" t="s">
        <v>79</v>
      </c>
      <c r="J2" s="39" t="s">
        <v>79</v>
      </c>
      <c r="L2" t="s">
        <v>79</v>
      </c>
      <c r="N2" t="s">
        <v>79</v>
      </c>
      <c r="P2" t="s">
        <v>129</v>
      </c>
      <c r="S2" t="s">
        <v>468</v>
      </c>
      <c r="V2" s="39"/>
      <c r="X2" t="s">
        <v>165</v>
      </c>
      <c r="Z2" s="40" t="s">
        <v>169</v>
      </c>
      <c r="AB2" t="s">
        <v>178</v>
      </c>
      <c r="AD2" t="s">
        <v>184</v>
      </c>
      <c r="AF2" t="s">
        <v>186</v>
      </c>
      <c r="AH2" t="s">
        <v>189</v>
      </c>
      <c r="AJ2" t="s">
        <v>197</v>
      </c>
      <c r="AK2" t="s">
        <v>202</v>
      </c>
      <c r="AM2" t="s">
        <v>214</v>
      </c>
      <c r="AO2" s="8" t="s">
        <v>440</v>
      </c>
      <c r="AQ2" t="s">
        <v>221</v>
      </c>
      <c r="AS2" t="s">
        <v>443</v>
      </c>
      <c r="AU2" t="s">
        <v>258</v>
      </c>
      <c r="AW2" t="s">
        <v>267</v>
      </c>
      <c r="AY2" t="s">
        <v>359</v>
      </c>
      <c r="BE2" s="187" t="s">
        <v>376</v>
      </c>
      <c r="BF2" s="189" t="s">
        <v>377</v>
      </c>
      <c r="BH2" s="240" t="s">
        <v>408</v>
      </c>
    </row>
    <row r="3" spans="1:60" ht="15.75" thickBot="1" x14ac:dyDescent="0.3">
      <c r="A3" s="294" t="s">
        <v>470</v>
      </c>
      <c r="C3" s="12" t="s">
        <v>14</v>
      </c>
      <c r="D3" s="12" t="s">
        <v>81</v>
      </c>
      <c r="F3" t="s">
        <v>459</v>
      </c>
      <c r="H3" t="s">
        <v>75</v>
      </c>
      <c r="J3" s="39" t="s">
        <v>143</v>
      </c>
      <c r="L3" t="s">
        <v>51</v>
      </c>
      <c r="N3" t="s">
        <v>58</v>
      </c>
      <c r="P3" t="s">
        <v>446</v>
      </c>
      <c r="S3" t="s">
        <v>464</v>
      </c>
      <c r="V3" s="39" t="s">
        <v>156</v>
      </c>
      <c r="X3" t="s">
        <v>166</v>
      </c>
      <c r="Z3" s="40" t="s">
        <v>170</v>
      </c>
      <c r="AB3" t="s">
        <v>179</v>
      </c>
      <c r="AD3" t="s">
        <v>182</v>
      </c>
      <c r="AF3" t="s">
        <v>187</v>
      </c>
      <c r="AH3" t="s">
        <v>194</v>
      </c>
      <c r="AJ3" t="s">
        <v>198</v>
      </c>
      <c r="AK3" t="s">
        <v>203</v>
      </c>
      <c r="AM3" t="s">
        <v>215</v>
      </c>
      <c r="AO3" s="8" t="s">
        <v>441</v>
      </c>
      <c r="AQ3" t="s">
        <v>222</v>
      </c>
      <c r="AS3" t="s">
        <v>444</v>
      </c>
      <c r="AU3" t="s">
        <v>259</v>
      </c>
      <c r="AW3" t="s">
        <v>268</v>
      </c>
      <c r="AY3" t="s">
        <v>363</v>
      </c>
      <c r="BA3" t="s">
        <v>323</v>
      </c>
      <c r="BC3" t="s">
        <v>354</v>
      </c>
      <c r="BG3" s="164"/>
      <c r="BH3" s="236" t="s">
        <v>375</v>
      </c>
    </row>
    <row r="4" spans="1:60" ht="15.75" thickBot="1" x14ac:dyDescent="0.3">
      <c r="A4" s="294" t="s">
        <v>469</v>
      </c>
      <c r="C4" s="13" t="s">
        <v>483</v>
      </c>
      <c r="D4" s="12" t="s">
        <v>82</v>
      </c>
      <c r="F4" t="s">
        <v>460</v>
      </c>
      <c r="H4" t="s">
        <v>43</v>
      </c>
      <c r="J4" s="39" t="s">
        <v>75</v>
      </c>
      <c r="L4" t="s">
        <v>52</v>
      </c>
      <c r="N4" t="s">
        <v>59</v>
      </c>
      <c r="P4" t="s">
        <v>79</v>
      </c>
      <c r="S4" t="s">
        <v>465</v>
      </c>
      <c r="V4" s="39" t="s">
        <v>157</v>
      </c>
      <c r="X4" t="s">
        <v>167</v>
      </c>
      <c r="Z4" s="40" t="s">
        <v>171</v>
      </c>
      <c r="AB4" t="s">
        <v>75</v>
      </c>
      <c r="AD4" t="s">
        <v>183</v>
      </c>
      <c r="AH4" t="s">
        <v>195</v>
      </c>
      <c r="AJ4" t="s">
        <v>199</v>
      </c>
      <c r="AK4" t="s">
        <v>204</v>
      </c>
      <c r="AM4" t="s">
        <v>79</v>
      </c>
      <c r="AO4" s="8" t="s">
        <v>79</v>
      </c>
      <c r="AQ4" t="s">
        <v>223</v>
      </c>
      <c r="AS4" t="s">
        <v>79</v>
      </c>
      <c r="AU4" t="s">
        <v>260</v>
      </c>
      <c r="AW4" t="s">
        <v>270</v>
      </c>
      <c r="AY4" t="s">
        <v>298</v>
      </c>
      <c r="BA4" t="s">
        <v>324</v>
      </c>
      <c r="BC4" t="s">
        <v>355</v>
      </c>
      <c r="BH4" s="236" t="s">
        <v>407</v>
      </c>
    </row>
    <row r="5" spans="1:60" x14ac:dyDescent="0.25">
      <c r="A5" s="294" t="s">
        <v>472</v>
      </c>
      <c r="C5" s="13" t="s">
        <v>484</v>
      </c>
      <c r="D5" s="12" t="s">
        <v>83</v>
      </c>
      <c r="F5" t="s">
        <v>461</v>
      </c>
      <c r="H5" t="s">
        <v>42</v>
      </c>
      <c r="J5" s="39" t="s">
        <v>43</v>
      </c>
      <c r="L5" t="s">
        <v>50</v>
      </c>
      <c r="S5" t="s">
        <v>466</v>
      </c>
      <c r="V5" s="39" t="s">
        <v>159</v>
      </c>
      <c r="Z5" s="40" t="s">
        <v>172</v>
      </c>
      <c r="AB5" t="s">
        <v>180</v>
      </c>
      <c r="AH5" t="s">
        <v>190</v>
      </c>
      <c r="AJ5" t="s">
        <v>200</v>
      </c>
      <c r="AK5" t="s">
        <v>205</v>
      </c>
      <c r="AQ5" t="s">
        <v>224</v>
      </c>
      <c r="AU5" t="s">
        <v>261</v>
      </c>
      <c r="AW5" t="s">
        <v>269</v>
      </c>
      <c r="AY5" t="s">
        <v>331</v>
      </c>
      <c r="BA5" t="s">
        <v>325</v>
      </c>
      <c r="BC5" t="s">
        <v>356</v>
      </c>
      <c r="BH5" s="163"/>
    </row>
    <row r="6" spans="1:60" x14ac:dyDescent="0.25">
      <c r="A6" s="294" t="s">
        <v>473</v>
      </c>
      <c r="C6" s="13" t="s">
        <v>485</v>
      </c>
      <c r="D6" s="12" t="s">
        <v>84</v>
      </c>
      <c r="F6" t="s">
        <v>462</v>
      </c>
      <c r="H6" t="s">
        <v>46</v>
      </c>
      <c r="J6" s="39" t="s">
        <v>42</v>
      </c>
      <c r="L6" t="s">
        <v>54</v>
      </c>
      <c r="S6" t="s">
        <v>467</v>
      </c>
      <c r="V6" s="39" t="s">
        <v>160</v>
      </c>
      <c r="Z6" s="40" t="s">
        <v>173</v>
      </c>
      <c r="AH6" t="s">
        <v>191</v>
      </c>
      <c r="AJ6" t="s">
        <v>79</v>
      </c>
      <c r="AK6" t="s">
        <v>206</v>
      </c>
      <c r="AQ6" t="s">
        <v>225</v>
      </c>
      <c r="AU6" t="s">
        <v>262</v>
      </c>
      <c r="AW6" t="s">
        <v>271</v>
      </c>
      <c r="AY6" t="s">
        <v>318</v>
      </c>
      <c r="BC6" t="s">
        <v>357</v>
      </c>
    </row>
    <row r="7" spans="1:60" x14ac:dyDescent="0.25">
      <c r="A7" s="294" t="s">
        <v>502</v>
      </c>
      <c r="C7" s="13" t="s">
        <v>486</v>
      </c>
      <c r="D7" s="12" t="s">
        <v>85</v>
      </c>
      <c r="F7" t="s">
        <v>463</v>
      </c>
      <c r="H7" t="s">
        <v>44</v>
      </c>
      <c r="J7" s="39" t="s">
        <v>48</v>
      </c>
      <c r="L7" t="s">
        <v>53</v>
      </c>
      <c r="V7" s="39" t="s">
        <v>161</v>
      </c>
      <c r="Z7" s="40" t="s">
        <v>174</v>
      </c>
      <c r="AH7" t="s">
        <v>192</v>
      </c>
      <c r="AK7" t="s">
        <v>79</v>
      </c>
      <c r="AQ7" t="s">
        <v>226</v>
      </c>
      <c r="AU7" t="s">
        <v>263</v>
      </c>
      <c r="AY7" t="s">
        <v>361</v>
      </c>
      <c r="BH7" s="163"/>
    </row>
    <row r="8" spans="1:60" x14ac:dyDescent="0.25">
      <c r="A8" s="294" t="s">
        <v>503</v>
      </c>
      <c r="C8" s="13" t="s">
        <v>474</v>
      </c>
      <c r="D8" s="12" t="s">
        <v>144</v>
      </c>
      <c r="H8" t="s">
        <v>76</v>
      </c>
      <c r="J8" s="39" t="s">
        <v>46</v>
      </c>
      <c r="L8" t="s">
        <v>55</v>
      </c>
      <c r="V8" s="39" t="s">
        <v>162</v>
      </c>
      <c r="Z8" s="40" t="s">
        <v>175</v>
      </c>
      <c r="AH8" t="s">
        <v>79</v>
      </c>
      <c r="AU8" t="s">
        <v>264</v>
      </c>
      <c r="AY8" t="s">
        <v>362</v>
      </c>
    </row>
    <row r="9" spans="1:60" x14ac:dyDescent="0.25">
      <c r="A9" s="294" t="s">
        <v>504</v>
      </c>
      <c r="C9" s="13" t="s">
        <v>475</v>
      </c>
      <c r="D9" s="12" t="s">
        <v>131</v>
      </c>
      <c r="H9" t="s">
        <v>45</v>
      </c>
      <c r="J9" s="39" t="s">
        <v>44</v>
      </c>
      <c r="L9" t="s">
        <v>77</v>
      </c>
      <c r="V9" s="39" t="s">
        <v>163</v>
      </c>
      <c r="Z9" s="40" t="s">
        <v>176</v>
      </c>
      <c r="AU9" t="s">
        <v>265</v>
      </c>
      <c r="AY9" t="s">
        <v>360</v>
      </c>
    </row>
    <row r="10" spans="1:60" x14ac:dyDescent="0.25">
      <c r="A10" s="294" t="s">
        <v>505</v>
      </c>
      <c r="C10" s="13" t="s">
        <v>476</v>
      </c>
      <c r="D10" s="12" t="s">
        <v>86</v>
      </c>
      <c r="J10" s="39" t="s">
        <v>77</v>
      </c>
      <c r="L10" t="s">
        <v>78</v>
      </c>
      <c r="V10" s="39" t="s">
        <v>252</v>
      </c>
      <c r="Z10" s="40" t="s">
        <v>79</v>
      </c>
      <c r="AY10" t="s">
        <v>364</v>
      </c>
      <c r="BF10" s="190"/>
    </row>
    <row r="11" spans="1:60" x14ac:dyDescent="0.25">
      <c r="A11" s="294" t="s">
        <v>506</v>
      </c>
      <c r="C11" s="13" t="s">
        <v>477</v>
      </c>
      <c r="D11" s="12" t="s">
        <v>87</v>
      </c>
      <c r="J11" s="39" t="s">
        <v>45</v>
      </c>
      <c r="V11" s="39" t="s">
        <v>287</v>
      </c>
      <c r="Z11" s="40"/>
    </row>
    <row r="12" spans="1:60" x14ac:dyDescent="0.25">
      <c r="A12" t="s">
        <v>9</v>
      </c>
      <c r="C12" s="13" t="s">
        <v>478</v>
      </c>
      <c r="D12" s="12" t="s">
        <v>88</v>
      </c>
      <c r="J12" s="86"/>
      <c r="V12" s="39" t="s">
        <v>288</v>
      </c>
      <c r="Z12" s="40"/>
    </row>
    <row r="13" spans="1:60" x14ac:dyDescent="0.25">
      <c r="A13" t="s">
        <v>10</v>
      </c>
      <c r="C13" s="13" t="s">
        <v>479</v>
      </c>
      <c r="D13" s="12" t="s">
        <v>89</v>
      </c>
      <c r="V13" s="39"/>
      <c r="Z13" s="40"/>
      <c r="BE13" s="190"/>
    </row>
    <row r="14" spans="1:60" x14ac:dyDescent="0.25">
      <c r="A14" t="s">
        <v>11</v>
      </c>
      <c r="C14" s="13" t="s">
        <v>480</v>
      </c>
      <c r="D14" s="12" t="s">
        <v>90</v>
      </c>
      <c r="Z14" s="40"/>
    </row>
    <row r="15" spans="1:60" x14ac:dyDescent="0.25">
      <c r="A15" t="s">
        <v>12</v>
      </c>
      <c r="C15" s="13" t="s">
        <v>481</v>
      </c>
      <c r="D15" s="12" t="s">
        <v>482</v>
      </c>
      <c r="Z15" s="40"/>
      <c r="BF15" s="188"/>
    </row>
    <row r="16" spans="1:60" x14ac:dyDescent="0.25">
      <c r="A16" t="s">
        <v>437</v>
      </c>
      <c r="C16" s="13" t="s">
        <v>487</v>
      </c>
      <c r="D16" s="12" t="s">
        <v>91</v>
      </c>
      <c r="Z16" s="40"/>
    </row>
    <row r="17" spans="1:26" x14ac:dyDescent="0.25">
      <c r="C17" s="13" t="s">
        <v>488</v>
      </c>
      <c r="D17" s="12" t="s">
        <v>92</v>
      </c>
      <c r="Z17" s="40"/>
    </row>
    <row r="18" spans="1:26" x14ac:dyDescent="0.25">
      <c r="A18" t="s">
        <v>410</v>
      </c>
      <c r="C18" s="13" t="s">
        <v>489</v>
      </c>
      <c r="D18" s="12" t="s">
        <v>93</v>
      </c>
      <c r="Z18" s="40"/>
    </row>
    <row r="19" spans="1:26" x14ac:dyDescent="0.25">
      <c r="A19" t="s">
        <v>431</v>
      </c>
      <c r="C19" s="13" t="s">
        <v>490</v>
      </c>
      <c r="D19" s="12" t="s">
        <v>94</v>
      </c>
      <c r="Z19" s="40"/>
    </row>
    <row r="20" spans="1:26" x14ac:dyDescent="0.25">
      <c r="A20" t="s">
        <v>432</v>
      </c>
      <c r="C20" s="13" t="s">
        <v>491</v>
      </c>
      <c r="D20" s="12" t="s">
        <v>95</v>
      </c>
      <c r="Z20" s="40"/>
    </row>
    <row r="21" spans="1:26" x14ac:dyDescent="0.25">
      <c r="A21" t="s">
        <v>433</v>
      </c>
      <c r="C21" s="13" t="s">
        <v>492</v>
      </c>
      <c r="D21" s="12" t="s">
        <v>96</v>
      </c>
      <c r="Z21" s="40"/>
    </row>
    <row r="22" spans="1:26" x14ac:dyDescent="0.25">
      <c r="A22" t="s">
        <v>434</v>
      </c>
      <c r="C22" s="13" t="s">
        <v>493</v>
      </c>
      <c r="D22" s="12" t="s">
        <v>97</v>
      </c>
      <c r="P22" s="8"/>
      <c r="Z22" s="40"/>
    </row>
    <row r="23" spans="1:26" x14ac:dyDescent="0.25">
      <c r="A23" t="s">
        <v>435</v>
      </c>
      <c r="C23" s="13" t="s">
        <v>494</v>
      </c>
      <c r="D23" s="12" t="s">
        <v>98</v>
      </c>
      <c r="Z23" s="40"/>
    </row>
    <row r="24" spans="1:26" x14ac:dyDescent="0.25">
      <c r="C24" s="13" t="s">
        <v>169</v>
      </c>
      <c r="D24" s="12" t="s">
        <v>99</v>
      </c>
      <c r="Z24" s="40"/>
    </row>
    <row r="25" spans="1:26" x14ac:dyDescent="0.25">
      <c r="C25" s="13" t="s">
        <v>170</v>
      </c>
      <c r="D25" s="12" t="s">
        <v>100</v>
      </c>
    </row>
    <row r="26" spans="1:26" x14ac:dyDescent="0.25">
      <c r="C26" s="13" t="s">
        <v>171</v>
      </c>
      <c r="D26" s="12" t="s">
        <v>101</v>
      </c>
    </row>
    <row r="27" spans="1:26" x14ac:dyDescent="0.25">
      <c r="C27" s="13" t="s">
        <v>172</v>
      </c>
      <c r="D27" s="12" t="s">
        <v>102</v>
      </c>
    </row>
    <row r="28" spans="1:26" x14ac:dyDescent="0.25">
      <c r="C28" s="13" t="s">
        <v>173</v>
      </c>
      <c r="D28" s="12" t="s">
        <v>103</v>
      </c>
    </row>
    <row r="29" spans="1:26" x14ac:dyDescent="0.25">
      <c r="C29" s="13" t="s">
        <v>495</v>
      </c>
      <c r="D29" s="12" t="s">
        <v>132</v>
      </c>
    </row>
    <row r="30" spans="1:26" x14ac:dyDescent="0.25">
      <c r="C30" s="13" t="s">
        <v>496</v>
      </c>
      <c r="D30" s="12" t="s">
        <v>133</v>
      </c>
    </row>
    <row r="31" spans="1:26" x14ac:dyDescent="0.25">
      <c r="C31" s="13" t="s">
        <v>498</v>
      </c>
      <c r="D31" s="12" t="s">
        <v>134</v>
      </c>
    </row>
    <row r="32" spans="1:26" x14ac:dyDescent="0.25">
      <c r="C32" s="13" t="s">
        <v>499</v>
      </c>
      <c r="D32" s="12" t="s">
        <v>135</v>
      </c>
    </row>
    <row r="33" spans="3:4" x14ac:dyDescent="0.25">
      <c r="C33" s="13" t="s">
        <v>500</v>
      </c>
      <c r="D33" s="12" t="s">
        <v>497</v>
      </c>
    </row>
    <row r="34" spans="3:4" x14ac:dyDescent="0.25">
      <c r="C34" s="13" t="s">
        <v>501</v>
      </c>
      <c r="D34" s="12" t="s">
        <v>136</v>
      </c>
    </row>
    <row r="35" spans="3:4" x14ac:dyDescent="0.25">
      <c r="C35" s="12" t="s">
        <v>507</v>
      </c>
      <c r="D35" s="12" t="s">
        <v>104</v>
      </c>
    </row>
    <row r="36" spans="3:4" x14ac:dyDescent="0.25">
      <c r="C36" s="12" t="s">
        <v>508</v>
      </c>
      <c r="D36" s="12" t="s">
        <v>105</v>
      </c>
    </row>
    <row r="37" spans="3:4" x14ac:dyDescent="0.25">
      <c r="C37" s="12" t="s">
        <v>509</v>
      </c>
      <c r="D37" s="12" t="s">
        <v>106</v>
      </c>
    </row>
    <row r="38" spans="3:4" x14ac:dyDescent="0.25">
      <c r="C38" s="12" t="s">
        <v>510</v>
      </c>
      <c r="D38" s="12" t="s">
        <v>107</v>
      </c>
    </row>
    <row r="39" spans="3:4" x14ac:dyDescent="0.25">
      <c r="C39" s="12" t="s">
        <v>511</v>
      </c>
      <c r="D39" s="12" t="s">
        <v>108</v>
      </c>
    </row>
    <row r="40" spans="3:4" x14ac:dyDescent="0.25">
      <c r="C40" s="12" t="s">
        <v>15</v>
      </c>
      <c r="D40" s="12" t="s">
        <v>137</v>
      </c>
    </row>
    <row r="41" spans="3:4" x14ac:dyDescent="0.25">
      <c r="C41" s="12" t="s">
        <v>16</v>
      </c>
      <c r="D41" s="12" t="s">
        <v>109</v>
      </c>
    </row>
    <row r="42" spans="3:4" x14ac:dyDescent="0.25">
      <c r="C42" s="12" t="s">
        <v>17</v>
      </c>
      <c r="D42" s="12" t="s">
        <v>110</v>
      </c>
    </row>
    <row r="43" spans="3:4" x14ac:dyDescent="0.25">
      <c r="C43" s="12" t="s">
        <v>18</v>
      </c>
      <c r="D43" s="12" t="s">
        <v>138</v>
      </c>
    </row>
    <row r="44" spans="3:4" x14ac:dyDescent="0.25">
      <c r="C44" s="12" t="s">
        <v>19</v>
      </c>
      <c r="D44" s="12" t="s">
        <v>109</v>
      </c>
    </row>
    <row r="45" spans="3:4" x14ac:dyDescent="0.25">
      <c r="C45" s="12" t="s">
        <v>111</v>
      </c>
      <c r="D45" s="12" t="s">
        <v>110</v>
      </c>
    </row>
    <row r="46" spans="3:4" x14ac:dyDescent="0.25">
      <c r="C46" s="12" t="s">
        <v>20</v>
      </c>
      <c r="D46" s="12" t="s">
        <v>139</v>
      </c>
    </row>
    <row r="47" spans="3:4" x14ac:dyDescent="0.25">
      <c r="C47" s="12" t="s">
        <v>21</v>
      </c>
      <c r="D47" s="12" t="s">
        <v>109</v>
      </c>
    </row>
    <row r="48" spans="3:4" x14ac:dyDescent="0.25">
      <c r="C48" s="12" t="s">
        <v>22</v>
      </c>
      <c r="D48" s="12" t="s">
        <v>110</v>
      </c>
    </row>
    <row r="49" spans="3:4" x14ac:dyDescent="0.25">
      <c r="C49" s="12" t="s">
        <v>23</v>
      </c>
      <c r="D49" s="12" t="s">
        <v>140</v>
      </c>
    </row>
    <row r="50" spans="3:4" x14ac:dyDescent="0.25">
      <c r="C50" s="12" t="s">
        <v>24</v>
      </c>
      <c r="D50" s="12" t="s">
        <v>109</v>
      </c>
    </row>
    <row r="51" spans="3:4" x14ac:dyDescent="0.25">
      <c r="C51" s="12" t="s">
        <v>25</v>
      </c>
      <c r="D51" s="12" t="s">
        <v>110</v>
      </c>
    </row>
    <row r="52" spans="3:4" x14ac:dyDescent="0.25">
      <c r="C52" s="12" t="s">
        <v>26</v>
      </c>
      <c r="D52" s="12" t="s">
        <v>141</v>
      </c>
    </row>
    <row r="53" spans="3:4" x14ac:dyDescent="0.25">
      <c r="C53" s="12" t="s">
        <v>27</v>
      </c>
      <c r="D53" s="12" t="s">
        <v>112</v>
      </c>
    </row>
    <row r="54" spans="3:4" x14ac:dyDescent="0.25">
      <c r="C54" s="12" t="s">
        <v>28</v>
      </c>
      <c r="D54" s="12" t="s">
        <v>113</v>
      </c>
    </row>
    <row r="55" spans="3:4" x14ac:dyDescent="0.25">
      <c r="C55" s="12" t="s">
        <v>29</v>
      </c>
      <c r="D55" s="12" t="s">
        <v>114</v>
      </c>
    </row>
    <row r="56" spans="3:4" x14ac:dyDescent="0.25">
      <c r="C56" s="12" t="s">
        <v>30</v>
      </c>
      <c r="D56" s="12" t="s">
        <v>115</v>
      </c>
    </row>
    <row r="57" spans="3:4" x14ac:dyDescent="0.25">
      <c r="C57" s="12" t="s">
        <v>31</v>
      </c>
      <c r="D57" s="12" t="s">
        <v>142</v>
      </c>
    </row>
    <row r="58" spans="3:4" x14ac:dyDescent="0.25">
      <c r="C58" s="12" t="s">
        <v>32</v>
      </c>
      <c r="D58" s="12" t="s">
        <v>116</v>
      </c>
    </row>
    <row r="59" spans="3:4" x14ac:dyDescent="0.25">
      <c r="C59" s="12" t="s">
        <v>33</v>
      </c>
      <c r="D59" s="12" t="s">
        <v>117</v>
      </c>
    </row>
    <row r="60" spans="3:4" x14ac:dyDescent="0.25">
      <c r="C60" s="12" t="s">
        <v>34</v>
      </c>
      <c r="D60" s="12" t="s">
        <v>118</v>
      </c>
    </row>
    <row r="61" spans="3:4" x14ac:dyDescent="0.25">
      <c r="C61" s="12" t="s">
        <v>35</v>
      </c>
      <c r="D61" s="12" t="s">
        <v>119</v>
      </c>
    </row>
    <row r="62" spans="3:4" x14ac:dyDescent="0.25">
      <c r="C62" s="12" t="s">
        <v>36</v>
      </c>
      <c r="D62" s="12" t="s">
        <v>120</v>
      </c>
    </row>
    <row r="63" spans="3:4" x14ac:dyDescent="0.25">
      <c r="C63" s="12" t="s">
        <v>37</v>
      </c>
      <c r="D63" s="12" t="s">
        <v>121</v>
      </c>
    </row>
    <row r="64" spans="3:4" ht="19.5" customHeight="1" x14ac:dyDescent="0.25">
      <c r="C64" s="12" t="s">
        <v>429</v>
      </c>
      <c r="D64" s="12" t="s">
        <v>411</v>
      </c>
    </row>
    <row r="65" spans="3:4" ht="16.5" customHeight="1" x14ac:dyDescent="0.25">
      <c r="C65" s="12" t="s">
        <v>430</v>
      </c>
      <c r="D65" s="12" t="s">
        <v>412</v>
      </c>
    </row>
    <row r="66" spans="3:4" x14ac:dyDescent="0.25">
      <c r="C66" s="12" t="s">
        <v>413</v>
      </c>
      <c r="D66" s="12" t="s">
        <v>414</v>
      </c>
    </row>
    <row r="67" spans="3:4" x14ac:dyDescent="0.25">
      <c r="C67" s="12" t="s">
        <v>415</v>
      </c>
      <c r="D67" s="12" t="s">
        <v>416</v>
      </c>
    </row>
    <row r="68" spans="3:4" x14ac:dyDescent="0.25">
      <c r="C68" s="12" t="s">
        <v>417</v>
      </c>
      <c r="D68" s="12" t="s">
        <v>418</v>
      </c>
    </row>
    <row r="69" spans="3:4" x14ac:dyDescent="0.25">
      <c r="C69" s="12" t="s">
        <v>420</v>
      </c>
      <c r="D69" s="12" t="s">
        <v>419</v>
      </c>
    </row>
    <row r="70" spans="3:4" x14ac:dyDescent="0.25">
      <c r="C70" s="12" t="s">
        <v>421</v>
      </c>
      <c r="D70" s="12" t="s">
        <v>422</v>
      </c>
    </row>
    <row r="71" spans="3:4" x14ac:dyDescent="0.25">
      <c r="C71" s="12" t="s">
        <v>423</v>
      </c>
      <c r="D71" s="12" t="s">
        <v>424</v>
      </c>
    </row>
    <row r="72" spans="3:4" x14ac:dyDescent="0.25">
      <c r="C72" s="12" t="s">
        <v>425</v>
      </c>
      <c r="D72" s="12" t="s">
        <v>426</v>
      </c>
    </row>
    <row r="73" spans="3:4" x14ac:dyDescent="0.25">
      <c r="C73" s="12" t="s">
        <v>427</v>
      </c>
      <c r="D73" s="12" t="s">
        <v>428</v>
      </c>
    </row>
  </sheetData>
  <sortState ref="N2:N5">
    <sortCondition ref="N2"/>
  </sortState>
  <dataValidations count="1">
    <dataValidation type="list" allowBlank="1" showInputMessage="1" showErrorMessage="1" sqref="BF1">
      <formula1>CESTY</formula1>
    </dataValidation>
  </dataValidations>
  <hyperlinks>
    <hyperlink ref="BF1" r:id="rId1" display="file:///\\10.47.10.141\share\rdk"/>
    <hyperlink ref="BH2" r:id="rId2"/>
  </hyperlinks>
  <pageMargins left="0.7" right="0.7" top="0.78740157499999996" bottom="0.78740157499999996" header="0.3" footer="0.3"/>
  <pageSetup paperSize="9" orientation="portrait" horizontalDpi="300" verticalDpi="300"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R30"/>
  <sheetViews>
    <sheetView topLeftCell="A6" zoomScale="90" zoomScaleNormal="90" workbookViewId="0">
      <selection activeCell="H21" sqref="H21"/>
    </sheetView>
  </sheetViews>
  <sheetFormatPr defaultRowHeight="15" x14ac:dyDescent="0.25"/>
  <cols>
    <col min="1" max="1" width="23.85546875" customWidth="1"/>
    <col min="2" max="2" width="12.7109375" customWidth="1"/>
    <col min="3" max="6" width="14.85546875" customWidth="1"/>
    <col min="7" max="7" width="14" customWidth="1"/>
    <col min="8" max="8" width="14.7109375" customWidth="1"/>
    <col min="9" max="10" width="12.7109375" customWidth="1"/>
    <col min="11" max="11" width="14.85546875" customWidth="1"/>
    <col min="12" max="12" width="13.42578125" bestFit="1" customWidth="1"/>
    <col min="13" max="13" width="11.85546875" bestFit="1" customWidth="1"/>
    <col min="14" max="14" width="16" customWidth="1"/>
    <col min="15" max="15" width="14.7109375" customWidth="1"/>
    <col min="16" max="16" width="12.7109375" customWidth="1"/>
    <col min="17" max="17" width="18.7109375" customWidth="1"/>
  </cols>
  <sheetData>
    <row r="2" spans="1:14" x14ac:dyDescent="0.25">
      <c r="A2" t="s">
        <v>62</v>
      </c>
    </row>
    <row r="5" spans="1:14" x14ac:dyDescent="0.25">
      <c r="A5" s="3" t="s">
        <v>63</v>
      </c>
    </row>
    <row r="6" spans="1:14" ht="15.75" thickBot="1" x14ac:dyDescent="0.3"/>
    <row r="7" spans="1:14" ht="20.100000000000001" customHeight="1" thickBot="1" x14ac:dyDescent="0.3">
      <c r="A7" s="430" t="s">
        <v>64</v>
      </c>
      <c r="B7" s="431"/>
      <c r="C7" s="431"/>
      <c r="D7" s="431"/>
      <c r="E7" s="431"/>
      <c r="F7" s="431"/>
      <c r="G7" s="431"/>
      <c r="H7" s="431"/>
      <c r="I7" s="431"/>
      <c r="J7" s="431"/>
      <c r="K7" s="431"/>
      <c r="L7" s="431"/>
      <c r="M7" s="431"/>
      <c r="N7" s="432"/>
    </row>
    <row r="8" spans="1:14" ht="20.100000000000001" customHeight="1" thickBot="1" x14ac:dyDescent="0.3">
      <c r="A8" s="430" t="s">
        <v>65</v>
      </c>
      <c r="B8" s="431"/>
      <c r="C8" s="431"/>
      <c r="D8" s="431"/>
      <c r="E8" s="431"/>
      <c r="F8" s="431"/>
      <c r="G8" s="431"/>
      <c r="H8" s="431"/>
      <c r="I8" s="431"/>
      <c r="J8" s="431"/>
      <c r="K8" s="431"/>
      <c r="L8" s="431"/>
      <c r="M8" s="431"/>
      <c r="N8" s="432"/>
    </row>
    <row r="9" spans="1:14" ht="20.100000000000001" customHeight="1" thickBot="1" x14ac:dyDescent="0.3">
      <c r="A9" s="430" t="s">
        <v>66</v>
      </c>
      <c r="B9" s="431"/>
      <c r="C9" s="431"/>
      <c r="D9" s="431"/>
      <c r="E9" s="431"/>
      <c r="F9" s="431"/>
      <c r="G9" s="431"/>
      <c r="H9" s="431"/>
      <c r="I9" s="431"/>
      <c r="J9" s="431"/>
      <c r="K9" s="431"/>
      <c r="L9" s="431"/>
      <c r="M9" s="431"/>
      <c r="N9" s="432"/>
    </row>
    <row r="10" spans="1:14" ht="20.100000000000001" customHeight="1" thickBot="1" x14ac:dyDescent="0.3">
      <c r="A10" s="430" t="s">
        <v>451</v>
      </c>
      <c r="B10" s="431"/>
      <c r="C10" s="431"/>
      <c r="D10" s="431"/>
      <c r="E10" s="431"/>
      <c r="F10" s="431"/>
      <c r="G10" s="431"/>
      <c r="H10" s="431"/>
      <c r="I10" s="431"/>
      <c r="J10" s="431"/>
      <c r="K10" s="431"/>
      <c r="L10" s="431"/>
      <c r="M10" s="431"/>
      <c r="N10" s="432"/>
    </row>
    <row r="11" spans="1:14" ht="20.100000000000001" customHeight="1" thickBot="1" x14ac:dyDescent="0.3">
      <c r="A11" s="430" t="s">
        <v>67</v>
      </c>
      <c r="B11" s="431"/>
      <c r="C11" s="431"/>
      <c r="D11" s="431"/>
      <c r="E11" s="431"/>
      <c r="F11" s="431"/>
      <c r="G11" s="431"/>
      <c r="H11" s="431"/>
      <c r="I11" s="431"/>
      <c r="J11" s="431"/>
      <c r="K11" s="431"/>
      <c r="L11" s="431"/>
      <c r="M11" s="431"/>
      <c r="N11" s="432"/>
    </row>
    <row r="12" spans="1:14" ht="20.100000000000001" customHeight="1" thickBot="1" x14ac:dyDescent="0.3">
      <c r="A12" s="430" t="s">
        <v>68</v>
      </c>
      <c r="B12" s="431"/>
      <c r="C12" s="431"/>
      <c r="D12" s="431"/>
      <c r="E12" s="431"/>
      <c r="F12" s="431"/>
      <c r="G12" s="431"/>
      <c r="H12" s="431"/>
      <c r="I12" s="431"/>
      <c r="J12" s="431"/>
      <c r="K12" s="431"/>
      <c r="L12" s="431"/>
      <c r="M12" s="431"/>
      <c r="N12" s="432"/>
    </row>
    <row r="13" spans="1:14" ht="20.100000000000001" customHeight="1" thickBot="1" x14ac:dyDescent="0.3">
      <c r="A13" s="430" t="s">
        <v>69</v>
      </c>
      <c r="B13" s="431"/>
      <c r="C13" s="431"/>
      <c r="D13" s="431"/>
      <c r="E13" s="431"/>
      <c r="F13" s="431"/>
      <c r="G13" s="431"/>
      <c r="H13" s="431"/>
      <c r="I13" s="431"/>
      <c r="J13" s="431"/>
      <c r="K13" s="431"/>
      <c r="L13" s="431"/>
      <c r="M13" s="431"/>
      <c r="N13" s="432"/>
    </row>
    <row r="14" spans="1:14" ht="20.100000000000001" customHeight="1" thickBot="1" x14ac:dyDescent="0.3">
      <c r="A14" s="430" t="s">
        <v>70</v>
      </c>
      <c r="B14" s="431"/>
      <c r="C14" s="431"/>
      <c r="D14" s="431"/>
      <c r="E14" s="431"/>
      <c r="F14" s="431"/>
      <c r="G14" s="431"/>
      <c r="H14" s="431"/>
      <c r="I14" s="431"/>
      <c r="J14" s="431"/>
      <c r="K14" s="431"/>
      <c r="L14" s="431"/>
      <c r="M14" s="431"/>
      <c r="N14" s="432"/>
    </row>
    <row r="15" spans="1:14" ht="20.100000000000001" customHeight="1" thickBot="1" x14ac:dyDescent="0.3">
      <c r="A15" s="433" t="s">
        <v>71</v>
      </c>
      <c r="B15" s="434"/>
      <c r="C15" s="434"/>
      <c r="D15" s="434"/>
      <c r="E15" s="434"/>
      <c r="F15" s="434"/>
      <c r="G15" s="434"/>
      <c r="H15" s="434"/>
      <c r="I15" s="434"/>
      <c r="J15" s="434"/>
      <c r="K15" s="434"/>
      <c r="L15" s="434"/>
      <c r="M15" s="434"/>
      <c r="N15" s="435"/>
    </row>
    <row r="16" spans="1:14" ht="20.100000000000001" customHeight="1" thickBot="1" x14ac:dyDescent="0.3">
      <c r="A16" s="430" t="s">
        <v>72</v>
      </c>
      <c r="B16" s="431"/>
      <c r="C16" s="431"/>
      <c r="D16" s="431"/>
      <c r="E16" s="431"/>
      <c r="F16" s="431"/>
      <c r="G16" s="431"/>
      <c r="H16" s="431"/>
      <c r="I16" s="431"/>
      <c r="J16" s="431"/>
      <c r="K16" s="431"/>
      <c r="L16" s="431"/>
      <c r="M16" s="431"/>
      <c r="N16" s="432"/>
    </row>
    <row r="17" spans="1:18" ht="20.100000000000001" customHeight="1" thickBot="1" x14ac:dyDescent="0.3">
      <c r="A17" s="430" t="s">
        <v>73</v>
      </c>
      <c r="B17" s="431"/>
      <c r="C17" s="431"/>
      <c r="D17" s="431"/>
      <c r="E17" s="431"/>
      <c r="F17" s="431"/>
      <c r="G17" s="431"/>
      <c r="H17" s="431"/>
      <c r="I17" s="431"/>
      <c r="J17" s="431"/>
      <c r="K17" s="431"/>
      <c r="L17" s="431"/>
      <c r="M17" s="431"/>
      <c r="N17" s="432"/>
    </row>
    <row r="18" spans="1:18" ht="20.100000000000001" customHeight="1" x14ac:dyDescent="0.25">
      <c r="A18" s="429" t="s">
        <v>74</v>
      </c>
      <c r="B18" s="429"/>
      <c r="C18" s="429"/>
      <c r="D18" s="429"/>
      <c r="E18" s="429"/>
      <c r="F18" s="429"/>
      <c r="G18" s="429"/>
      <c r="H18" s="429"/>
      <c r="I18" s="429"/>
      <c r="J18" s="429"/>
      <c r="K18" s="429"/>
      <c r="L18" s="429"/>
      <c r="M18" s="429"/>
      <c r="N18" s="429"/>
    </row>
    <row r="19" spans="1:18" x14ac:dyDescent="0.25">
      <c r="E19" s="2"/>
    </row>
    <row r="21" spans="1:18" x14ac:dyDescent="0.25">
      <c r="A21" s="423"/>
      <c r="B21" s="423"/>
      <c r="C21" s="423"/>
    </row>
    <row r="22" spans="1:18" ht="15.75" thickBot="1" x14ac:dyDescent="0.3"/>
    <row r="23" spans="1:18" ht="15.75" thickBot="1" x14ac:dyDescent="0.3">
      <c r="A23" s="278"/>
      <c r="B23" s="424" t="s">
        <v>378</v>
      </c>
      <c r="C23" s="425"/>
      <c r="D23" s="278"/>
      <c r="E23" s="278"/>
      <c r="F23" s="278"/>
      <c r="G23" s="278"/>
      <c r="H23" s="278"/>
      <c r="I23" s="278"/>
      <c r="J23" s="278"/>
      <c r="K23" s="278"/>
      <c r="L23" s="278"/>
      <c r="M23" s="278"/>
      <c r="N23" s="278"/>
      <c r="O23" s="278"/>
      <c r="P23" s="278"/>
      <c r="Q23" s="278"/>
      <c r="R23" s="278"/>
    </row>
    <row r="24" spans="1:18" ht="15.75" thickBot="1" x14ac:dyDescent="0.3">
      <c r="A24" s="278"/>
      <c r="B24" s="426" t="s">
        <v>456</v>
      </c>
      <c r="C24" s="427"/>
      <c r="D24" s="427"/>
      <c r="E24" s="427"/>
      <c r="F24" s="427"/>
      <c r="G24" s="427"/>
      <c r="H24" s="427"/>
      <c r="I24" s="427"/>
      <c r="J24" s="427"/>
      <c r="K24" s="427"/>
      <c r="L24" s="427"/>
      <c r="M24" s="427"/>
      <c r="N24" s="427"/>
      <c r="O24" s="427"/>
      <c r="P24" s="427"/>
      <c r="Q24" s="428"/>
      <c r="R24" s="278"/>
    </row>
    <row r="25" spans="1:18" ht="48" x14ac:dyDescent="0.25">
      <c r="A25" s="279" t="s">
        <v>436</v>
      </c>
      <c r="B25" s="280" t="s">
        <v>60</v>
      </c>
      <c r="C25" s="281" t="s">
        <v>1</v>
      </c>
      <c r="D25" s="281" t="s">
        <v>2</v>
      </c>
      <c r="E25" s="282" t="s">
        <v>123</v>
      </c>
      <c r="F25" s="281" t="s">
        <v>61</v>
      </c>
      <c r="G25" s="281" t="s">
        <v>370</v>
      </c>
      <c r="H25" s="281" t="s">
        <v>39</v>
      </c>
      <c r="I25" s="281" t="s">
        <v>3</v>
      </c>
      <c r="J25" s="281" t="s">
        <v>40</v>
      </c>
      <c r="K25" s="281" t="s">
        <v>370</v>
      </c>
      <c r="L25" s="281" t="s">
        <v>56</v>
      </c>
      <c r="M25" s="281" t="s">
        <v>4</v>
      </c>
      <c r="N25" s="283" t="s">
        <v>5</v>
      </c>
      <c r="O25" s="283" t="s">
        <v>6</v>
      </c>
      <c r="P25" s="284" t="s">
        <v>7</v>
      </c>
      <c r="Q25" s="284" t="s">
        <v>447</v>
      </c>
      <c r="R25" s="278"/>
    </row>
    <row r="26" spans="1:18" ht="48.75" thickBot="1" x14ac:dyDescent="0.3">
      <c r="A26" s="285" t="s">
        <v>379</v>
      </c>
      <c r="B26" s="286" t="s">
        <v>382</v>
      </c>
      <c r="C26" s="287" t="s">
        <v>453</v>
      </c>
      <c r="D26" s="287" t="s">
        <v>383</v>
      </c>
      <c r="E26" s="287" t="s">
        <v>384</v>
      </c>
      <c r="F26" s="287" t="s">
        <v>386</v>
      </c>
      <c r="G26" s="287" t="s">
        <v>388</v>
      </c>
      <c r="H26" s="287" t="s">
        <v>398</v>
      </c>
      <c r="I26" s="287" t="s">
        <v>400</v>
      </c>
      <c r="J26" s="287" t="s">
        <v>402</v>
      </c>
      <c r="K26" s="287" t="s">
        <v>388</v>
      </c>
      <c r="L26" s="287" t="s">
        <v>404</v>
      </c>
      <c r="M26" s="287" t="s">
        <v>406</v>
      </c>
      <c r="N26" s="287"/>
      <c r="O26" s="287"/>
      <c r="P26" s="287"/>
      <c r="Q26" s="287"/>
      <c r="R26" s="278"/>
    </row>
    <row r="27" spans="1:18" ht="60.75" thickBot="1" x14ac:dyDescent="0.3">
      <c r="A27" s="288" t="s">
        <v>380</v>
      </c>
      <c r="B27" s="286" t="s">
        <v>381</v>
      </c>
      <c r="C27" s="289" t="s">
        <v>387</v>
      </c>
      <c r="D27" s="289" t="s">
        <v>387</v>
      </c>
      <c r="E27" s="290" t="s">
        <v>385</v>
      </c>
      <c r="F27" s="289" t="s">
        <v>387</v>
      </c>
      <c r="G27" s="290" t="s">
        <v>385</v>
      </c>
      <c r="H27" s="287" t="s">
        <v>452</v>
      </c>
      <c r="I27" s="287" t="s">
        <v>401</v>
      </c>
      <c r="J27" s="287" t="s">
        <v>403</v>
      </c>
      <c r="K27" s="290" t="s">
        <v>385</v>
      </c>
      <c r="L27" s="289" t="s">
        <v>387</v>
      </c>
      <c r="M27" s="289" t="s">
        <v>387</v>
      </c>
      <c r="N27" s="287" t="s">
        <v>454</v>
      </c>
      <c r="O27" s="287" t="s">
        <v>454</v>
      </c>
      <c r="P27" s="287" t="s">
        <v>455</v>
      </c>
      <c r="Q27" s="287" t="s">
        <v>457</v>
      </c>
      <c r="R27" s="278"/>
    </row>
    <row r="28" spans="1:18" ht="24.75" thickBot="1" x14ac:dyDescent="0.3">
      <c r="A28" s="288" t="s">
        <v>389</v>
      </c>
      <c r="B28" s="286" t="s">
        <v>391</v>
      </c>
      <c r="C28" s="287" t="s">
        <v>392</v>
      </c>
      <c r="D28" s="287" t="s">
        <v>392</v>
      </c>
      <c r="E28" s="287" t="s">
        <v>395</v>
      </c>
      <c r="F28" s="291" t="s">
        <v>397</v>
      </c>
      <c r="G28" s="287" t="s">
        <v>392</v>
      </c>
      <c r="H28" s="287" t="s">
        <v>399</v>
      </c>
      <c r="I28" s="287" t="s">
        <v>79</v>
      </c>
      <c r="J28" s="287" t="s">
        <v>79</v>
      </c>
      <c r="K28" s="287" t="s">
        <v>392</v>
      </c>
      <c r="L28" s="287" t="s">
        <v>392</v>
      </c>
      <c r="M28" s="287" t="s">
        <v>392</v>
      </c>
      <c r="N28" s="287" t="s">
        <v>79</v>
      </c>
      <c r="O28" s="287" t="s">
        <v>79</v>
      </c>
      <c r="P28" s="287" t="s">
        <v>79</v>
      </c>
      <c r="Q28" s="287"/>
      <c r="R28" s="278"/>
    </row>
    <row r="29" spans="1:18" ht="36.75" thickBot="1" x14ac:dyDescent="0.3">
      <c r="A29" s="288" t="s">
        <v>390</v>
      </c>
      <c r="B29" s="292" t="s">
        <v>79</v>
      </c>
      <c r="C29" s="287" t="s">
        <v>393</v>
      </c>
      <c r="D29" s="287" t="s">
        <v>393</v>
      </c>
      <c r="E29" s="287" t="s">
        <v>394</v>
      </c>
      <c r="F29" s="287" t="s">
        <v>396</v>
      </c>
      <c r="G29" s="287" t="s">
        <v>394</v>
      </c>
      <c r="H29" s="287" t="s">
        <v>79</v>
      </c>
      <c r="I29" s="287" t="s">
        <v>79</v>
      </c>
      <c r="J29" s="287" t="s">
        <v>79</v>
      </c>
      <c r="K29" s="287" t="s">
        <v>394</v>
      </c>
      <c r="L29" s="287" t="s">
        <v>405</v>
      </c>
      <c r="M29" s="287" t="s">
        <v>79</v>
      </c>
      <c r="N29" s="287"/>
      <c r="O29" s="287"/>
      <c r="P29" s="287"/>
      <c r="Q29" s="293"/>
      <c r="R29" s="278"/>
    </row>
    <row r="30" spans="1:18" x14ac:dyDescent="0.25">
      <c r="B30" s="86"/>
      <c r="C30" s="86"/>
      <c r="D30" s="86"/>
      <c r="E30" s="86"/>
      <c r="F30" s="86"/>
      <c r="G30" s="86"/>
      <c r="H30" s="86"/>
      <c r="I30" s="86"/>
      <c r="J30" s="86"/>
      <c r="K30" s="86"/>
      <c r="L30" s="86"/>
      <c r="M30" s="86"/>
      <c r="N30" s="86"/>
      <c r="O30" s="86"/>
      <c r="P30" s="86"/>
    </row>
  </sheetData>
  <mergeCells count="15">
    <mergeCell ref="A21:C21"/>
    <mergeCell ref="B23:C23"/>
    <mergeCell ref="B24:Q24"/>
    <mergeCell ref="A18:N18"/>
    <mergeCell ref="A7:N7"/>
    <mergeCell ref="A8:N8"/>
    <mergeCell ref="A9:N9"/>
    <mergeCell ref="A10:N10"/>
    <mergeCell ref="A11:N11"/>
    <mergeCell ref="A12:N12"/>
    <mergeCell ref="A13:N13"/>
    <mergeCell ref="A14:N14"/>
    <mergeCell ref="A15:N15"/>
    <mergeCell ref="A16:N16"/>
    <mergeCell ref="A17:N17"/>
  </mergeCells>
  <pageMargins left="0.7" right="0.7" top="0.78740157499999996" bottom="0.78740157499999996" header="0.3" footer="0.3"/>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s="238"/>
    </row>
    <row r="4" spans="1:1" x14ac:dyDescent="0.25">
      <c r="A4" s="238"/>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33</vt:i4>
      </vt:variant>
    </vt:vector>
  </HeadingPairs>
  <TitlesOfParts>
    <vt:vector size="42" baseType="lpstr">
      <vt:lpstr>PŘIPOMÍNKY RDK</vt:lpstr>
      <vt:lpstr>PSZ-ZÁKLADNÍ ČÁST-TEXTY</vt:lpstr>
      <vt:lpstr>PSZ-ZÁKLADNÍ ČÁST - DOKLADY</vt:lpstr>
      <vt:lpstr>PSZ-ZÁKLADNÍ ČÁST-VÝKRESY</vt:lpstr>
      <vt:lpstr>PSZ-DTR</vt:lpstr>
      <vt:lpstr>SEZNAMY</vt:lpstr>
      <vt:lpstr>NÁVOD</vt:lpstr>
      <vt:lpstr>List1</vt:lpstr>
      <vt:lpstr>List2</vt:lpstr>
      <vt:lpstr>§6</vt:lpstr>
      <vt:lpstr>autor</vt:lpstr>
      <vt:lpstr>celkové_hodnocení</vt:lpstr>
      <vt:lpstr>CESTY</vt:lpstr>
      <vt:lpstr>číslo_opatření</vt:lpstr>
      <vt:lpstr>členění_dle</vt:lpstr>
      <vt:lpstr>dokumentace</vt:lpstr>
      <vt:lpstr>hyper</vt:lpstr>
      <vt:lpstr>chybí_kapitola</vt:lpstr>
      <vt:lpstr>chybí_náklady</vt:lpstr>
      <vt:lpstr>chybí_porovnání</vt:lpstr>
      <vt:lpstr>návrh</vt:lpstr>
      <vt:lpstr>opatření</vt:lpstr>
      <vt:lpstr>popis</vt:lpstr>
      <vt:lpstr>popisy</vt:lpstr>
      <vt:lpstr>POSKYTNUTÉ</vt:lpstr>
      <vt:lpstr>posuz_opatření</vt:lpstr>
      <vt:lpstr>předkladatel</vt:lpstr>
      <vt:lpstr>řešená_oblast</vt:lpstr>
      <vt:lpstr>řešení</vt:lpstr>
      <vt:lpstr>s</vt:lpstr>
      <vt:lpstr>sbor_zastup</vt:lpstr>
      <vt:lpstr>skutečný_stav</vt:lpstr>
      <vt:lpstr>soubory</vt:lpstr>
      <vt:lpstr>součást</vt:lpstr>
      <vt:lpstr>SOULAD</vt:lpstr>
      <vt:lpstr>sta_předkladatel</vt:lpstr>
      <vt:lpstr>sta_zhotovitel</vt:lpstr>
      <vt:lpstr>typ_souboru</vt:lpstr>
      <vt:lpstr>včetně</vt:lpstr>
      <vt:lpstr>VYJÁDŘENÍ</vt:lpstr>
      <vt:lpstr>výměra</vt:lpstr>
      <vt:lpstr>zpracováno_ts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Čekal Jan Ing.</dc:creator>
  <cp:lastModifiedBy>Malcová Alexandra Ing.</cp:lastModifiedBy>
  <cp:lastPrinted>2017-02-15T09:09:21Z</cp:lastPrinted>
  <dcterms:created xsi:type="dcterms:W3CDTF">2012-05-04T08:48:22Z</dcterms:created>
  <dcterms:modified xsi:type="dcterms:W3CDTF">2017-03-02T07:45:44Z</dcterms:modified>
</cp:coreProperties>
</file>